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moros\OneDrive - Scanton USA\05 Ingresos y Valores\Fase 3\"/>
    </mc:Choice>
  </mc:AlternateContent>
  <bookViews>
    <workbookView xWindow="0" yWindow="0" windowWidth="28800" windowHeight="12350" activeTab="1"/>
  </bookViews>
  <sheets>
    <sheet name="Entrega de fondos" sheetId="3" r:id="rId1"/>
    <sheet name="Firmas y Control documental" sheetId="4" r:id="rId2"/>
  </sheets>
  <externalReferences>
    <externalReference r:id="rId3"/>
  </externalReferences>
  <definedNames>
    <definedName name="a" localSheetId="0" hidden="1">{"'Avg. Amount in AP'!$A$1:$N$41"}</definedName>
    <definedName name="a" localSheetId="1" hidden="1">{"'Avg. Amount in AP'!$A$1:$N$41"}</definedName>
    <definedName name="a" hidden="1">{"'Avg. Amount in AP'!$A$1:$N$41"}</definedName>
    <definedName name="Cines" localSheetId="1">'[1]Bitácora Visitas'!$H$1:$H$10</definedName>
    <definedName name="Cines">'Entrega de fondos'!$S$1:$S$10</definedName>
    <definedName name="HTML_CodePage" hidden="1">1252</definedName>
    <definedName name="HTML_Control" localSheetId="0" hidden="1">{"'Avg. Amount in AP'!$A$1:$N$41"}</definedName>
    <definedName name="HTML_Control" localSheetId="1" hidden="1">{"'Avg. Amount in AP'!$A$1:$N$41"}</definedName>
    <definedName name="HTML_Control" hidden="1">{"'Avg. Amount in AP'!$A$1:$N$41"}</definedName>
    <definedName name="HTML_Description" hidden="1">""</definedName>
    <definedName name="HTML_Email" hidden="1">""</definedName>
    <definedName name="HTML_Header" hidden="1">"Avg. Amount in AP"</definedName>
    <definedName name="HTML_LastUpdate" hidden="1">"2/18/99"</definedName>
    <definedName name="HTML_LineAfter" hidden="1">FALSE</definedName>
    <definedName name="HTML_LineBefore" hidden="1">FALSE</definedName>
    <definedName name="HTML_Name" hidden="1">"hinojosaf"</definedName>
    <definedName name="HTML_OBDlg2" hidden="1">TRUE</definedName>
    <definedName name="HTML_OBDlg4" hidden="1">TRUE</definedName>
    <definedName name="HTML_OS" hidden="1">0</definedName>
    <definedName name="HTML_PathFile" hidden="1">"C:\DATA\Logistics\MyHTML.htm"</definedName>
    <definedName name="HTML_Title" hidden="1">"PM_Template"</definedName>
    <definedName name="_xlnm.Print_Area" localSheetId="0">'Entrega de fondos'!$A$1:$Q$45</definedName>
    <definedName name="sd" localSheetId="0" hidden="1">{"'Avg. Amount in AP'!$A$1:$N$41"}</definedName>
    <definedName name="sd" localSheetId="1" hidden="1">{"'Avg. Amount in AP'!$A$1:$N$41"}</definedName>
    <definedName name="sd" hidden="1">{"'Avg. Amount in AP'!$A$1:$N$41"}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3" l="1"/>
  <c r="M35" i="3" s="1"/>
  <c r="F39" i="3"/>
  <c r="D39" i="3"/>
  <c r="Q6" i="3"/>
  <c r="Q5" i="3"/>
  <c r="Q9" i="3" l="1"/>
</calcChain>
</file>

<file path=xl/sharedStrings.xml><?xml version="1.0" encoding="utf-8"?>
<sst xmlns="http://schemas.openxmlformats.org/spreadsheetml/2006/main" count="122" uniqueCount="93">
  <si>
    <t>Fecha :</t>
  </si>
  <si>
    <t>Total</t>
  </si>
  <si>
    <t>Nombre y Firma</t>
  </si>
  <si>
    <t>Cód. Proceso Global: F GNGS- 03</t>
  </si>
  <si>
    <t>Dotación de Fondo para Cambio</t>
  </si>
  <si>
    <t>Total de Fondos y Cambio</t>
  </si>
  <si>
    <t>Complejo:</t>
  </si>
  <si>
    <t>Recibe Fondos Apertura</t>
  </si>
  <si>
    <t>Recibe Fondos Cambio Turno</t>
  </si>
  <si>
    <t>Otros Fondos</t>
  </si>
  <si>
    <t>Avellaneda</t>
  </si>
  <si>
    <t>Prepara Fondos Cierre Anterior</t>
  </si>
  <si>
    <t>Gerente de Complejo</t>
  </si>
  <si>
    <t>Concepto</t>
  </si>
  <si>
    <t>Apertura</t>
  </si>
  <si>
    <t>Cambio Turno</t>
  </si>
  <si>
    <t>Fondos de Caja de Candy/Box (Floats)</t>
  </si>
  <si>
    <t>CONTEO DE PETTY CASH</t>
  </si>
  <si>
    <t>Cierre</t>
  </si>
  <si>
    <t xml:space="preserve"> $ Floats</t>
  </si>
  <si>
    <t>$ Miscelanea</t>
  </si>
  <si>
    <t>$ Facturas</t>
  </si>
  <si>
    <t>$ Vales</t>
  </si>
  <si>
    <t>$ Total</t>
  </si>
  <si>
    <t>$ Total Fondos</t>
  </si>
  <si>
    <t>$ Total Petty</t>
  </si>
  <si>
    <t>$ Total Safe</t>
  </si>
  <si>
    <t>$ Petty Asignado</t>
  </si>
  <si>
    <t>$ Total Asignado</t>
  </si>
  <si>
    <t>$ Diferencia (+ / -)</t>
  </si>
  <si>
    <t>CONTEO DE SAFE</t>
  </si>
  <si>
    <t>FONDOS / FLOATS</t>
  </si>
  <si>
    <t>$ Safe Asignado</t>
  </si>
  <si>
    <t>+ / - Diferencia</t>
  </si>
  <si>
    <t>Maipú</t>
  </si>
  <si>
    <t>Mendoza</t>
  </si>
  <si>
    <t>Merlo</t>
  </si>
  <si>
    <t>Neuquén</t>
  </si>
  <si>
    <t>Pilar</t>
  </si>
  <si>
    <t>Rosario</t>
  </si>
  <si>
    <t>$ Diferencias por recuperar</t>
  </si>
  <si>
    <t>$ Dif. Caja Asig.</t>
  </si>
  <si>
    <t>$ Total Dif. Caja</t>
  </si>
  <si>
    <t>$ Monedas</t>
  </si>
  <si>
    <t>Observaciones:</t>
  </si>
  <si>
    <t>Recibe Fondos Cierre Turno</t>
  </si>
  <si>
    <t>$ Efectivo</t>
  </si>
  <si>
    <t>CONTEO DE FONDO DIFERENCIA DE CAJA</t>
  </si>
  <si>
    <t>$ Rendición de Fondos</t>
  </si>
  <si>
    <t>El importe de</t>
  </si>
  <si>
    <t>contados por el equipo administrativo de responsables de ingresos y valores y devueltos</t>
  </si>
  <si>
    <t>a mi entera satisfacción.</t>
  </si>
  <si>
    <t>Cantidad de floats</t>
  </si>
  <si>
    <t>Importe de cada float</t>
  </si>
  <si>
    <t>Cantidad de fondos</t>
  </si>
  <si>
    <t>Importe de cada fondo</t>
  </si>
  <si>
    <t xml:space="preserve">representa la totalidad de los fondos: fijo </t>
  </si>
  <si>
    <t xml:space="preserve">de cambio (safe), caja chica (petty cash) y fondo para diferencias de caja, los cuales son </t>
  </si>
  <si>
    <t>Luján</t>
  </si>
  <si>
    <t>Recoleta</t>
  </si>
  <si>
    <t>Houssay</t>
  </si>
  <si>
    <t>propiedad de la empresa Operadora Argentina de Cines S. A. confiados en mi custodia, los cuales fueron</t>
  </si>
  <si>
    <r>
      <t>SUS</t>
    </r>
    <r>
      <rPr>
        <sz val="11"/>
        <color theme="1"/>
        <rFont val="TT Norms"/>
        <family val="3"/>
      </rPr>
      <t>.</t>
    </r>
    <r>
      <rPr>
        <sz val="11"/>
        <color rgb="FFFF6600"/>
        <rFont val="TT Norms"/>
        <family val="3"/>
      </rPr>
      <t xml:space="preserve">Scanton </t>
    </r>
    <r>
      <rPr>
        <sz val="11"/>
        <color theme="1"/>
        <rFont val="TT Norms"/>
        <family val="3"/>
      </rPr>
      <t>US</t>
    </r>
  </si>
  <si>
    <t>Cláusula de Confidencialidad</t>
  </si>
  <si>
    <t>Este documento y sus anexos contienen información estratégica de negocio, secretos comerciales y en general el know-how de KTR, LLC (“KTR”) y sus empresas filiales, derivados de experiencias comerciales y programas de investigación y desarrollo que han sido compilados para uso exclusivo de empresas filiales con el objetivo de asegurar e incrementar la rentabilidad y beneficio de KTR a largo plazo. El contenido de este documento y sus anexos es estrictamente confidencial y para el uso exclusivo de sus destinatarios.</t>
  </si>
  <si>
    <t>En este documento y sus anexos tendrá la consideración de “Información Confidencial” toda documentación e información (de tipo económico, financiero, técnico, comercial, estratégico o de otro tipo) proporcionada mediante cualquier forma o medio (oral, escrita o en cualquier soporte) y en cualquier momento, ya sea con anterioridad o posterioridad a la fecha de este documento o sus anexos, que no esté disponible públicamente relativa a KTR o a cualquier sociedad filial y/o persona relacionada con las mismas, incluyendo, sin limitación, información científica, técnica o arquitectónica; información relativa al negocio actual o futuro, experiencia comercial y planes de comercialización, incluyendo, pero no limitada a, información financiera, términos contractuales o información y datos de clientes, diseños, dibujos, programas de computadora y software; costos e información de precios e identificación de personal u otros recursos para su posible uso comercial. En particular, será Información Confidencial toda documentación e información (i) marcada como tal; (ii) identificada por KTR o su personal, ya sea verbal o escrito, como Información Confidencial; (iii) que tenga valor comercial); (iv) que no sea conocida a nivel general en el mercado o la industria; o (v) que por su naturaleza o por las circunstancias en que se produzca la revelación, deba de buena fe estimarse como tal.</t>
  </si>
  <si>
    <t>Los destinatarios de este documento y sus anexos se obligan a tratar en todo momento la Información Confidencial como secreta y confidencial, por tanto, no comunicarla ni revelarla directa o indirectamente, (verbal o escrita) a persona física o jurídica ajena a KTR sin que medie previa aprobación por escrito de KTR. La revelación, distribución, transmisión electrónica o copia de la Información Confidencial queda estrictamente prohibida. Los destinatarios de este documento y sus anexos acuerdan no duplicar, distribuir o revelar su contenido a través de ningún medio.</t>
  </si>
  <si>
    <t>AUTORIZACIONES Y FIRMAS</t>
  </si>
  <si>
    <t>NOMBRE</t>
  </si>
  <si>
    <t>PUESTO</t>
  </si>
  <si>
    <t>RÚBRICA</t>
  </si>
  <si>
    <t>Elaboró</t>
  </si>
  <si>
    <t>Rafael Moros</t>
  </si>
  <si>
    <t>Consultor Jr. de Procesos Scanton</t>
  </si>
  <si>
    <t>V.° B.°</t>
  </si>
  <si>
    <t>Inés Trementino</t>
  </si>
  <si>
    <t>Gerente de Operaciones Cinépolis Argentna</t>
  </si>
  <si>
    <t>Autorizó</t>
  </si>
  <si>
    <t>Iván Hurtado Santoyo</t>
  </si>
  <si>
    <t>Gerente General Scanton</t>
  </si>
  <si>
    <t>TABLA DE CAMBIOS</t>
  </si>
  <si>
    <t>Revisión</t>
  </si>
  <si>
    <t>Descripción de cambios</t>
  </si>
  <si>
    <t>Fecha</t>
  </si>
  <si>
    <t>1. Documento Original.</t>
  </si>
  <si>
    <t>1. Actualización de Marca, eliminando logo Village Cines y Actualizando logo Cinépolis y tipografía TT Norms</t>
  </si>
  <si>
    <t>1. Actualización de formato por Plantilla MPX INT 2019, de Scanton</t>
  </si>
  <si>
    <t>2. Inclusión de Cláusula de Confidencialidad de KTR, LLC (“KTR”)</t>
  </si>
  <si>
    <r>
      <t>Revisión 02:</t>
    </r>
    <r>
      <rPr>
        <sz val="11"/>
        <rFont val="TT Norms"/>
        <family val="3"/>
      </rPr>
      <t xml:space="preserve"> 29 de diciembre de 2.021.</t>
    </r>
  </si>
  <si>
    <r>
      <t>Cancela y sustituye</t>
    </r>
    <r>
      <rPr>
        <b/>
        <sz val="11"/>
        <color rgb="FF005EA5"/>
        <rFont val="TT Norms"/>
        <family val="3"/>
      </rPr>
      <t>:</t>
    </r>
    <r>
      <rPr>
        <sz val="11"/>
        <color rgb="FF005EA5"/>
        <rFont val="TT Norms"/>
        <family val="3"/>
      </rPr>
      <t xml:space="preserve"> </t>
    </r>
    <r>
      <rPr>
        <sz val="11"/>
        <rFont val="TT Norms"/>
        <family val="3"/>
      </rPr>
      <t>Formulario de Entrega de Fondos Conteo de Safe, Petty Cash y Fondo para Diferencia de Caja AR-TRA-FT-FON-01, publicado el 26 de diciembre de 2.019.</t>
    </r>
  </si>
  <si>
    <t>3. Eliminación de la fecha formulada automáticamente en el documento, permitiendo así imprimir la hoja a doble faz</t>
  </si>
  <si>
    <t>5. Cambio de nombre de la empresa de Village Cinemas S. A. a Operadora Argentina de Cines S. A.</t>
  </si>
  <si>
    <t>4. Eliminación de denominación de 5 pesos en billetes, dejando un campo disponible en caso de que llegue a circular algún billete de denominación mayor a la de 1.000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</si>
</sst>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* #,##0.00_ ;_ * \-#,##0.00_ ;_ * &quot;-&quot;??_ ;_ @_ "/>
    <numFmt numFmtId="165" formatCode="#,##0\ ;\(#,##0.0\)"/>
    <numFmt numFmtId="166" formatCode="_-&quot;$&quot;* #,##0.00_-;\-&quot;$&quot;* #,##0.00_-;_-&quot;$&quot;* &quot;-&quot;??_-;_-@_-"/>
    <numFmt numFmtId="167" formatCode="_ [$$-2C0A]\ * #,##0.00_ ;_ [$$-2C0A]\ * \-#,##0.00_ ;_ [$$-2C0A]\ * &quot;-&quot;??_ ;_ @_ "/>
  </numFmts>
  <fonts count="26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4" tint="-0.249977111117893"/>
      <name val="TT Norms"/>
      <family val="3"/>
    </font>
    <font>
      <sz val="10"/>
      <name val="TT Norms"/>
      <family val="3"/>
    </font>
    <font>
      <sz val="14"/>
      <color theme="4" tint="-0.249977111117893"/>
      <name val="TT Norms"/>
      <family val="3"/>
    </font>
    <font>
      <u/>
      <sz val="14"/>
      <color theme="4" tint="-0.249977111117893"/>
      <name val="TT Norms"/>
      <family val="3"/>
    </font>
    <font>
      <sz val="11"/>
      <color theme="4" tint="-0.249977111117893"/>
      <name val="TT Norms"/>
      <family val="3"/>
    </font>
    <font>
      <sz val="24"/>
      <color theme="0"/>
      <name val="TT Norms"/>
      <family val="3"/>
    </font>
    <font>
      <sz val="14"/>
      <color theme="0"/>
      <name val="TT Norms"/>
      <family val="3"/>
    </font>
    <font>
      <u val="singleAccounting"/>
      <sz val="14"/>
      <color theme="4" tint="-0.249977111117893"/>
      <name val="TT Norms"/>
      <family val="3"/>
    </font>
    <font>
      <sz val="12"/>
      <color theme="4" tint="-0.249977111117893"/>
      <name val="TT Norms"/>
      <family val="3"/>
    </font>
    <font>
      <sz val="22"/>
      <color theme="0"/>
      <name val="TT Norms"/>
      <family val="3"/>
    </font>
    <font>
      <sz val="12"/>
      <color rgb="FF08285B"/>
      <name val="TT Norms"/>
      <family val="3"/>
    </font>
    <font>
      <b/>
      <sz val="14"/>
      <color theme="0"/>
      <name val="TT Norms"/>
      <family val="3"/>
    </font>
    <font>
      <sz val="12"/>
      <color theme="1"/>
      <name val="Calibri"/>
      <family val="2"/>
      <scheme val="minor"/>
    </font>
    <font>
      <sz val="12"/>
      <color theme="1"/>
      <name val="TT Norms"/>
      <family val="3"/>
    </font>
    <font>
      <b/>
      <sz val="11"/>
      <color rgb="FF08285B"/>
      <name val="TT Norms"/>
      <family val="3"/>
    </font>
    <font>
      <sz val="11"/>
      <name val="TT Norms"/>
      <family val="3"/>
    </font>
    <font>
      <b/>
      <sz val="11"/>
      <color rgb="FF005EA5"/>
      <name val="TT Norms"/>
      <family val="3"/>
    </font>
    <font>
      <sz val="11"/>
      <color rgb="FF005EA5"/>
      <name val="TT Norms"/>
      <family val="3"/>
    </font>
    <font>
      <sz val="11"/>
      <color theme="1"/>
      <name val="TT Norms"/>
      <family val="3"/>
    </font>
    <font>
      <sz val="11"/>
      <color rgb="FFFF6600"/>
      <name val="TT Norms"/>
      <family val="3"/>
    </font>
    <font>
      <b/>
      <sz val="11"/>
      <color theme="1"/>
      <name val="TT Norms"/>
      <family val="3"/>
    </font>
    <font>
      <sz val="10"/>
      <color rgb="FFFFFFFF"/>
      <name val="TT Norms"/>
      <family val="3"/>
    </font>
    <font>
      <sz val="10"/>
      <color theme="1"/>
      <name val="TT Norms"/>
      <family val="3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8285B"/>
        <bgColor auto="1"/>
      </patternFill>
    </fill>
    <fill>
      <patternFill patternType="solid">
        <fgColor rgb="FF08285B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hair">
        <color indexed="62"/>
      </bottom>
      <diagonal/>
    </border>
    <border>
      <left/>
      <right/>
      <top style="hair">
        <color indexed="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theme="4" tint="-0.2499465926084170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2"/>
      </top>
      <bottom style="medium">
        <color indexed="64"/>
      </bottom>
      <diagonal/>
    </border>
    <border>
      <left/>
      <right style="medium">
        <color indexed="64"/>
      </right>
      <top style="hair">
        <color indexed="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theme="0"/>
      </bottom>
      <diagonal/>
    </border>
    <border>
      <left/>
      <right/>
      <top/>
      <bottom style="dotted">
        <color theme="0"/>
      </bottom>
      <diagonal/>
    </border>
    <border>
      <left style="medium">
        <color indexed="64"/>
      </left>
      <right/>
      <top style="dotted">
        <color theme="0"/>
      </top>
      <bottom style="dotted">
        <color theme="0"/>
      </bottom>
      <diagonal/>
    </border>
    <border>
      <left/>
      <right/>
      <top style="dotted">
        <color theme="0"/>
      </top>
      <bottom style="dotted">
        <color theme="0"/>
      </bottom>
      <diagonal/>
    </border>
    <border>
      <left style="medium">
        <color indexed="64"/>
      </left>
      <right/>
      <top style="dotted">
        <color theme="0"/>
      </top>
      <bottom/>
      <diagonal/>
    </border>
    <border>
      <left/>
      <right/>
      <top style="dotted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FFBE06"/>
      </top>
      <bottom/>
      <diagonal/>
    </border>
    <border>
      <left/>
      <right/>
      <top/>
      <bottom style="medium">
        <color rgb="FFFFBE06"/>
      </bottom>
      <diagonal/>
    </border>
    <border>
      <left/>
      <right/>
      <top/>
      <bottom style="thin">
        <color rgb="FF08285B"/>
      </bottom>
      <diagonal/>
    </border>
    <border>
      <left style="thin">
        <color rgb="FF08285B"/>
      </left>
      <right style="thin">
        <color rgb="FF08285B"/>
      </right>
      <top style="thin">
        <color rgb="FF08285B"/>
      </top>
      <bottom style="thin">
        <color rgb="FF08285B"/>
      </bottom>
      <diagonal/>
    </border>
    <border>
      <left style="thin">
        <color rgb="FF08285B"/>
      </left>
      <right/>
      <top style="thin">
        <color rgb="FF08285B"/>
      </top>
      <bottom/>
      <diagonal/>
    </border>
    <border>
      <left/>
      <right/>
      <top style="thin">
        <color rgb="FF08285B"/>
      </top>
      <bottom/>
      <diagonal/>
    </border>
    <border>
      <left/>
      <right style="thin">
        <color rgb="FF08285B"/>
      </right>
      <top style="thin">
        <color rgb="FF08285B"/>
      </top>
      <bottom/>
      <diagonal/>
    </border>
    <border>
      <left style="thin">
        <color rgb="FF08285B"/>
      </left>
      <right style="thin">
        <color rgb="FF08285B"/>
      </right>
      <top/>
      <bottom/>
      <diagonal/>
    </border>
    <border>
      <left style="thin">
        <color rgb="FF08285B"/>
      </left>
      <right/>
      <top/>
      <bottom/>
      <diagonal/>
    </border>
    <border>
      <left/>
      <right style="thin">
        <color rgb="FF08285B"/>
      </right>
      <top/>
      <bottom/>
      <diagonal/>
    </border>
    <border>
      <left style="thin">
        <color rgb="FF08285B"/>
      </left>
      <right style="thin">
        <color rgb="FF08285B"/>
      </right>
      <top/>
      <bottom style="thin">
        <color rgb="FF08285B"/>
      </bottom>
      <diagonal/>
    </border>
    <border>
      <left style="thin">
        <color rgb="FF08285B"/>
      </left>
      <right/>
      <top/>
      <bottom style="thin">
        <color rgb="FF08285B"/>
      </bottom>
      <diagonal/>
    </border>
    <border>
      <left/>
      <right style="thin">
        <color rgb="FF08285B"/>
      </right>
      <top/>
      <bottom style="thin">
        <color rgb="FF08285B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</cellStyleXfs>
  <cellXfs count="187">
    <xf numFmtId="0" fontId="0" fillId="0" borderId="0" xfId="0"/>
    <xf numFmtId="0" fontId="3" fillId="0" borderId="0" xfId="1" applyNumberFormat="1" applyFont="1" applyFill="1" applyProtection="1"/>
    <xf numFmtId="0" fontId="4" fillId="0" borderId="0" xfId="1" applyNumberFormat="1" applyFont="1" applyFill="1" applyAlignment="1" applyProtection="1">
      <alignment horizontal="left"/>
    </xf>
    <xf numFmtId="0" fontId="5" fillId="0" borderId="0" xfId="1" applyNumberFormat="1" applyFont="1" applyFill="1" applyBorder="1" applyProtection="1"/>
    <xf numFmtId="0" fontId="5" fillId="0" borderId="7" xfId="1" applyNumberFormat="1" applyFont="1" applyFill="1" applyBorder="1" applyProtection="1"/>
    <xf numFmtId="0" fontId="5" fillId="0" borderId="0" xfId="1" applyNumberFormat="1" applyFont="1" applyFill="1" applyProtection="1"/>
    <xf numFmtId="0" fontId="5" fillId="0" borderId="0" xfId="1" applyNumberFormat="1" applyFont="1" applyFill="1" applyBorder="1" applyAlignment="1" applyProtection="1">
      <alignment horizontal="center" vertical="center"/>
    </xf>
    <xf numFmtId="14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Alignment="1" applyProtection="1">
      <alignment horizontal="center" vertical="center"/>
    </xf>
    <xf numFmtId="0" fontId="4" fillId="0" borderId="0" xfId="1" applyNumberFormat="1" applyFont="1" applyFill="1" applyAlignment="1" applyProtection="1">
      <alignment horizontal="left" vertical="center"/>
    </xf>
    <xf numFmtId="0" fontId="5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left"/>
    </xf>
    <xf numFmtId="0" fontId="5" fillId="0" borderId="6" xfId="1" applyNumberFormat="1" applyFont="1" applyFill="1" applyBorder="1" applyProtection="1"/>
    <xf numFmtId="0" fontId="5" fillId="0" borderId="0" xfId="0" applyNumberFormat="1" applyFont="1" applyBorder="1" applyAlignment="1" applyProtection="1">
      <alignment horizontal="right" vertical="center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>
      <alignment vertical="center"/>
    </xf>
    <xf numFmtId="167" fontId="5" fillId="3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justify" vertical="center"/>
    </xf>
    <xf numFmtId="0" fontId="5" fillId="0" borderId="0" xfId="1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5" fillId="0" borderId="7" xfId="2" applyNumberFormat="1" applyFont="1" applyFill="1" applyBorder="1" applyAlignment="1" applyProtection="1">
      <alignment horizontal="left" vertical="center"/>
    </xf>
    <xf numFmtId="167" fontId="5" fillId="0" borderId="42" xfId="1" applyNumberFormat="1" applyFont="1" applyFill="1" applyBorder="1" applyAlignment="1" applyProtection="1">
      <alignment horizontal="center" vertical="center"/>
    </xf>
    <xf numFmtId="167" fontId="5" fillId="0" borderId="19" xfId="1" applyNumberFormat="1" applyFont="1" applyFill="1" applyBorder="1" applyAlignment="1" applyProtection="1">
      <alignment horizontal="center" vertical="center"/>
    </xf>
    <xf numFmtId="0" fontId="5" fillId="3" borderId="13" xfId="1" applyNumberFormat="1" applyFont="1" applyFill="1" applyBorder="1" applyAlignment="1" applyProtection="1">
      <alignment horizontal="center" vertical="center"/>
    </xf>
    <xf numFmtId="0" fontId="5" fillId="0" borderId="17" xfId="1" applyNumberFormat="1" applyFont="1" applyFill="1" applyBorder="1" applyAlignment="1" applyProtection="1">
      <alignment horizontal="center" vertical="center"/>
    </xf>
    <xf numFmtId="0" fontId="5" fillId="0" borderId="18" xfId="1" applyNumberFormat="1" applyFont="1" applyFill="1" applyBorder="1" applyAlignment="1" applyProtection="1">
      <alignment horizontal="center" vertical="center"/>
    </xf>
    <xf numFmtId="0" fontId="5" fillId="3" borderId="14" xfId="1" applyNumberFormat="1" applyFont="1" applyFill="1" applyBorder="1" applyAlignment="1" applyProtection="1">
      <alignment horizontal="center" vertical="center"/>
    </xf>
    <xf numFmtId="167" fontId="5" fillId="0" borderId="12" xfId="1" applyNumberFormat="1" applyFont="1" applyFill="1" applyBorder="1" applyAlignment="1" applyProtection="1">
      <alignment horizontal="center" vertical="center"/>
    </xf>
    <xf numFmtId="167" fontId="5" fillId="0" borderId="12" xfId="1" applyNumberFormat="1" applyFont="1" applyFill="1" applyBorder="1" applyAlignment="1" applyProtection="1">
      <alignment horizontal="center" vertical="center" wrapText="1"/>
    </xf>
    <xf numFmtId="0" fontId="5" fillId="3" borderId="13" xfId="1" applyNumberFormat="1" applyFont="1" applyFill="1" applyBorder="1" applyAlignment="1" applyProtection="1">
      <alignment vertical="center"/>
    </xf>
    <xf numFmtId="0" fontId="5" fillId="0" borderId="17" xfId="1" applyNumberFormat="1" applyFont="1" applyFill="1" applyBorder="1" applyAlignment="1" applyProtection="1">
      <alignment vertical="center"/>
    </xf>
    <xf numFmtId="0" fontId="5" fillId="0" borderId="18" xfId="1" applyNumberFormat="1" applyFont="1" applyFill="1" applyBorder="1" applyAlignment="1" applyProtection="1">
      <alignment vertical="center"/>
    </xf>
    <xf numFmtId="0" fontId="5" fillId="3" borderId="14" xfId="1" applyNumberFormat="1" applyFont="1" applyFill="1" applyBorder="1" applyAlignment="1" applyProtection="1">
      <alignment vertical="center"/>
    </xf>
    <xf numFmtId="167" fontId="5" fillId="3" borderId="13" xfId="5" applyNumberFormat="1" applyFont="1" applyFill="1" applyBorder="1" applyAlignment="1" applyProtection="1">
      <alignment vertical="center"/>
      <protection locked="0"/>
    </xf>
    <xf numFmtId="167" fontId="5" fillId="3" borderId="14" xfId="5" applyNumberFormat="1" applyFont="1" applyFill="1" applyBorder="1" applyAlignment="1" applyProtection="1">
      <alignment vertical="center"/>
      <protection locked="0"/>
    </xf>
    <xf numFmtId="0" fontId="5" fillId="3" borderId="32" xfId="1" applyNumberFormat="1" applyFont="1" applyFill="1" applyBorder="1" applyAlignment="1" applyProtection="1">
      <alignment vertical="center"/>
    </xf>
    <xf numFmtId="0" fontId="5" fillId="0" borderId="33" xfId="1" applyNumberFormat="1" applyFont="1" applyFill="1" applyBorder="1" applyAlignment="1" applyProtection="1">
      <alignment vertical="center"/>
    </xf>
    <xf numFmtId="0" fontId="5" fillId="0" borderId="34" xfId="1" applyNumberFormat="1" applyFont="1" applyFill="1" applyBorder="1" applyAlignment="1" applyProtection="1">
      <alignment vertical="center"/>
    </xf>
    <xf numFmtId="0" fontId="5" fillId="3" borderId="35" xfId="1" applyNumberFormat="1" applyFont="1" applyFill="1" applyBorder="1" applyAlignment="1" applyProtection="1">
      <alignment vertical="center"/>
    </xf>
    <xf numFmtId="0" fontId="5" fillId="0" borderId="3" xfId="1" applyNumberFormat="1" applyFont="1" applyFill="1" applyBorder="1" applyProtection="1"/>
    <xf numFmtId="0" fontId="5" fillId="0" borderId="4" xfId="1" applyNumberFormat="1" applyFont="1" applyFill="1" applyBorder="1" applyProtection="1"/>
    <xf numFmtId="0" fontId="5" fillId="0" borderId="5" xfId="1" applyNumberFormat="1" applyFont="1" applyFill="1" applyBorder="1" applyProtection="1"/>
    <xf numFmtId="0" fontId="5" fillId="3" borderId="1" xfId="2" applyNumberFormat="1" applyFont="1" applyFill="1" applyBorder="1" applyAlignment="1" applyProtection="1">
      <alignment horizontal="center" vertical="center"/>
    </xf>
    <xf numFmtId="0" fontId="5" fillId="3" borderId="11" xfId="2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Protection="1"/>
    <xf numFmtId="0" fontId="5" fillId="0" borderId="9" xfId="1" applyNumberFormat="1" applyFont="1" applyFill="1" applyBorder="1" applyProtection="1"/>
    <xf numFmtId="0" fontId="5" fillId="0" borderId="3" xfId="1" applyNumberFormat="1" applyFont="1" applyFill="1" applyBorder="1" applyAlignment="1" applyProtection="1">
      <alignment vertical="center"/>
    </xf>
    <xf numFmtId="0" fontId="5" fillId="0" borderId="4" xfId="1" applyNumberFormat="1" applyFont="1" applyFill="1" applyBorder="1" applyAlignment="1" applyProtection="1">
      <alignment vertical="center"/>
    </xf>
    <xf numFmtId="0" fontId="5" fillId="0" borderId="5" xfId="1" applyNumberFormat="1" applyFont="1" applyFill="1" applyBorder="1" applyAlignment="1" applyProtection="1">
      <alignment vertical="center"/>
    </xf>
    <xf numFmtId="0" fontId="5" fillId="0" borderId="6" xfId="1" applyNumberFormat="1" applyFont="1" applyFill="1" applyBorder="1" applyAlignment="1" applyProtection="1">
      <alignment horizontal="distributed" vertical="center"/>
    </xf>
    <xf numFmtId="0" fontId="5" fillId="0" borderId="0" xfId="1" applyNumberFormat="1" applyFont="1" applyFill="1" applyBorder="1" applyAlignment="1" applyProtection="1">
      <alignment horizontal="distributed" vertical="center"/>
    </xf>
    <xf numFmtId="166" fontId="5" fillId="0" borderId="13" xfId="3" applyFont="1" applyFill="1" applyBorder="1" applyAlignment="1" applyProtection="1">
      <alignment horizontal="left" vertical="center"/>
    </xf>
    <xf numFmtId="0" fontId="5" fillId="0" borderId="19" xfId="1" applyNumberFormat="1" applyFont="1" applyFill="1" applyBorder="1" applyAlignment="1" applyProtection="1">
      <alignment horizontal="center" vertical="center"/>
    </xf>
    <xf numFmtId="166" fontId="5" fillId="0" borderId="14" xfId="3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Protection="1"/>
    <xf numFmtId="0" fontId="5" fillId="0" borderId="6" xfId="1" applyNumberFormat="1" applyFont="1" applyFill="1" applyBorder="1" applyAlignment="1" applyProtection="1">
      <alignment vertical="center"/>
    </xf>
    <xf numFmtId="0" fontId="5" fillId="0" borderId="7" xfId="1" applyNumberFormat="1" applyFont="1" applyFill="1" applyBorder="1" applyAlignment="1" applyProtection="1">
      <alignment vertical="center"/>
    </xf>
    <xf numFmtId="0" fontId="3" fillId="0" borderId="49" xfId="1" applyNumberFormat="1" applyFont="1" applyFill="1" applyBorder="1" applyProtection="1"/>
    <xf numFmtId="0" fontId="5" fillId="0" borderId="43" xfId="1" applyNumberFormat="1" applyFont="1" applyFill="1" applyBorder="1" applyProtection="1"/>
    <xf numFmtId="0" fontId="3" fillId="0" borderId="7" xfId="1" applyNumberFormat="1" applyFont="1" applyFill="1" applyBorder="1" applyProtection="1"/>
    <xf numFmtId="0" fontId="3" fillId="0" borderId="6" xfId="1" applyNumberFormat="1" applyFont="1" applyFill="1" applyBorder="1" applyProtection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8" xfId="1" applyNumberFormat="1" applyFont="1" applyFill="1" applyBorder="1" applyProtection="1"/>
    <xf numFmtId="0" fontId="3" fillId="0" borderId="9" xfId="1" applyNumberFormat="1" applyFont="1" applyFill="1" applyBorder="1" applyProtection="1"/>
    <xf numFmtId="0" fontId="3" fillId="0" borderId="9" xfId="1" applyNumberFormat="1" applyFont="1" applyFill="1" applyBorder="1" applyAlignment="1" applyProtection="1">
      <alignment horizontal="center"/>
    </xf>
    <xf numFmtId="0" fontId="3" fillId="0" borderId="10" xfId="1" applyNumberFormat="1" applyFont="1" applyFill="1" applyBorder="1" applyProtection="1"/>
    <xf numFmtId="0" fontId="3" fillId="0" borderId="0" xfId="1" applyNumberFormat="1" applyFont="1" applyFill="1" applyAlignment="1" applyProtection="1"/>
    <xf numFmtId="0" fontId="5" fillId="0" borderId="0" xfId="1" applyNumberFormat="1" applyFont="1" applyFill="1" applyBorder="1" applyAlignment="1" applyProtection="1"/>
    <xf numFmtId="166" fontId="5" fillId="0" borderId="15" xfId="3" applyFont="1" applyBorder="1" applyAlignment="1" applyProtection="1">
      <alignment horizontal="justify" vertical="center"/>
    </xf>
    <xf numFmtId="166" fontId="5" fillId="3" borderId="11" xfId="3" applyFont="1" applyFill="1" applyBorder="1" applyAlignment="1" applyProtection="1">
      <alignment horizontal="left" vertical="center"/>
      <protection locked="0"/>
    </xf>
    <xf numFmtId="0" fontId="6" fillId="0" borderId="6" xfId="0" applyNumberFormat="1" applyFont="1" applyBorder="1" applyAlignment="1" applyProtection="1">
      <alignment horizontal="justify" vertical="center"/>
    </xf>
    <xf numFmtId="0" fontId="6" fillId="0" borderId="0" xfId="0" applyNumberFormat="1" applyFont="1" applyBorder="1" applyAlignment="1" applyProtection="1">
      <alignment horizontal="justify" vertical="center"/>
    </xf>
    <xf numFmtId="0" fontId="5" fillId="0" borderId="0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166" fontId="10" fillId="0" borderId="15" xfId="3" applyFont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9" fillId="0" borderId="28" xfId="0" applyNumberFormat="1" applyFont="1" applyFill="1" applyBorder="1" applyAlignment="1" applyProtection="1">
      <alignment horizontal="center" vertical="center"/>
    </xf>
    <xf numFmtId="0" fontId="9" fillId="0" borderId="21" xfId="0" applyNumberFormat="1" applyFont="1" applyFill="1" applyBorder="1" applyAlignment="1" applyProtection="1">
      <alignment horizontal="center" vertical="center"/>
    </xf>
    <xf numFmtId="0" fontId="9" fillId="0" borderId="29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9" fillId="0" borderId="31" xfId="0" applyNumberFormat="1" applyFont="1" applyFill="1" applyBorder="1" applyAlignment="1" applyProtection="1">
      <alignment horizontal="center" vertical="center"/>
    </xf>
    <xf numFmtId="0" fontId="5" fillId="0" borderId="24" xfId="1" applyNumberFormat="1" applyFont="1" applyFill="1" applyBorder="1" applyAlignment="1" applyProtection="1">
      <alignment horizontal="center"/>
    </xf>
    <xf numFmtId="0" fontId="5" fillId="0" borderId="9" xfId="1" applyNumberFormat="1" applyFont="1" applyFill="1" applyBorder="1" applyAlignment="1" applyProtection="1">
      <alignment horizontal="center"/>
    </xf>
    <xf numFmtId="0" fontId="5" fillId="0" borderId="25" xfId="1" applyNumberFormat="1" applyFont="1" applyFill="1" applyBorder="1" applyAlignment="1" applyProtection="1">
      <alignment horizontal="center"/>
    </xf>
    <xf numFmtId="167" fontId="10" fillId="0" borderId="4" xfId="1" applyNumberFormat="1" applyFont="1" applyFill="1" applyBorder="1" applyAlignment="1" applyProtection="1">
      <alignment vertical="center"/>
    </xf>
    <xf numFmtId="167" fontId="10" fillId="0" borderId="0" xfId="1" applyNumberFormat="1" applyFont="1" applyFill="1" applyBorder="1" applyAlignment="1" applyProtection="1">
      <alignment horizontal="distributed" vertical="center"/>
    </xf>
    <xf numFmtId="0" fontId="5" fillId="0" borderId="6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>
      <alignment horizontal="center"/>
    </xf>
    <xf numFmtId="0" fontId="9" fillId="4" borderId="45" xfId="0" applyNumberFormat="1" applyFont="1" applyFill="1" applyBorder="1" applyAlignment="1" applyProtection="1">
      <alignment horizontal="center" vertical="center"/>
    </xf>
    <xf numFmtId="0" fontId="9" fillId="4" borderId="22" xfId="0" applyNumberFormat="1" applyFont="1" applyFill="1" applyBorder="1" applyAlignment="1" applyProtection="1">
      <alignment horizontal="center" vertical="center"/>
    </xf>
    <xf numFmtId="0" fontId="9" fillId="4" borderId="23" xfId="0" applyNumberFormat="1" applyFont="1" applyFill="1" applyBorder="1" applyAlignment="1" applyProtection="1">
      <alignment horizontal="center" vertical="center"/>
    </xf>
    <xf numFmtId="0" fontId="9" fillId="4" borderId="20" xfId="0" applyNumberFormat="1" applyFont="1" applyFill="1" applyBorder="1" applyAlignment="1" applyProtection="1">
      <alignment horizontal="center" vertical="center"/>
    </xf>
    <xf numFmtId="0" fontId="9" fillId="4" borderId="12" xfId="0" applyNumberFormat="1" applyFont="1" applyFill="1" applyBorder="1" applyAlignment="1" applyProtection="1">
      <alignment horizontal="center" vertical="center" wrapText="1"/>
    </xf>
    <xf numFmtId="0" fontId="9" fillId="4" borderId="30" xfId="0" quotePrefix="1" applyNumberFormat="1" applyFont="1" applyFill="1" applyBorder="1" applyAlignment="1" applyProtection="1">
      <alignment horizontal="center" vertical="center" wrapText="1"/>
    </xf>
    <xf numFmtId="0" fontId="9" fillId="4" borderId="32" xfId="0" quotePrefix="1" applyNumberFormat="1" applyFont="1" applyFill="1" applyBorder="1" applyAlignment="1" applyProtection="1">
      <alignment horizontal="center" vertical="center" wrapText="1"/>
    </xf>
    <xf numFmtId="0" fontId="9" fillId="4" borderId="42" xfId="0" applyNumberFormat="1" applyFont="1" applyFill="1" applyBorder="1" applyAlignment="1" applyProtection="1">
      <alignment horizontal="center" vertical="center" wrapText="1"/>
    </xf>
    <xf numFmtId="14" fontId="5" fillId="3" borderId="52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NumberFormat="1" applyFont="1" applyFill="1" applyBorder="1" applyAlignment="1" applyProtection="1">
      <alignment horizontal="right" vertical="center"/>
    </xf>
    <xf numFmtId="0" fontId="5" fillId="0" borderId="51" xfId="1" applyNumberFormat="1" applyFont="1" applyFill="1" applyBorder="1" applyProtection="1"/>
    <xf numFmtId="0" fontId="11" fillId="0" borderId="9" xfId="1" applyNumberFormat="1" applyFont="1" applyFill="1" applyBorder="1" applyAlignment="1" applyProtection="1">
      <alignment horizontal="center" vertical="center"/>
    </xf>
    <xf numFmtId="0" fontId="11" fillId="0" borderId="9" xfId="1" applyNumberFormat="1" applyFont="1" applyFill="1" applyBorder="1" applyAlignment="1" applyProtection="1">
      <alignment vertical="center" wrapText="1"/>
    </xf>
    <xf numFmtId="0" fontId="16" fillId="0" borderId="53" xfId="6" applyFont="1" applyBorder="1"/>
    <xf numFmtId="0" fontId="16" fillId="0" borderId="0" xfId="6" applyFont="1"/>
    <xf numFmtId="0" fontId="16" fillId="0" borderId="0" xfId="6" applyFont="1" applyAlignment="1">
      <alignment horizontal="left" vertical="top"/>
    </xf>
    <xf numFmtId="0" fontId="13" fillId="0" borderId="55" xfId="6" applyFont="1" applyBorder="1" applyAlignment="1">
      <alignment horizontal="center"/>
    </xf>
    <xf numFmtId="0" fontId="16" fillId="0" borderId="55" xfId="6" applyFont="1" applyBorder="1" applyAlignment="1">
      <alignment horizontal="center"/>
    </xf>
    <xf numFmtId="0" fontId="24" fillId="5" borderId="56" xfId="6" applyFont="1" applyFill="1" applyBorder="1" applyAlignment="1">
      <alignment horizontal="center" vertical="center" wrapText="1"/>
    </xf>
    <xf numFmtId="0" fontId="25" fillId="0" borderId="0" xfId="6" applyFont="1"/>
    <xf numFmtId="0" fontId="4" fillId="0" borderId="56" xfId="6" applyFont="1" applyBorder="1" applyAlignment="1">
      <alignment horizontal="center" vertical="center" wrapText="1"/>
    </xf>
    <xf numFmtId="0" fontId="24" fillId="5" borderId="57" xfId="6" applyFont="1" applyFill="1" applyBorder="1" applyAlignment="1">
      <alignment horizontal="center" vertical="center" wrapText="1"/>
    </xf>
    <xf numFmtId="0" fontId="24" fillId="5" borderId="59" xfId="6" applyFont="1" applyFill="1" applyBorder="1" applyAlignment="1">
      <alignment horizontal="center" vertical="center" wrapText="1"/>
    </xf>
    <xf numFmtId="0" fontId="4" fillId="0" borderId="13" xfId="6" applyFont="1" applyFill="1" applyBorder="1" applyAlignment="1">
      <alignment horizontal="center" vertical="center" wrapText="1"/>
    </xf>
    <xf numFmtId="14" fontId="4" fillId="0" borderId="13" xfId="6" applyNumberFormat="1" applyFont="1" applyFill="1" applyBorder="1" applyAlignment="1">
      <alignment horizontal="center" vertical="center" wrapText="1"/>
    </xf>
    <xf numFmtId="0" fontId="16" fillId="0" borderId="54" xfId="6" applyFont="1" applyBorder="1"/>
    <xf numFmtId="167" fontId="5" fillId="0" borderId="42" xfId="1" applyNumberFormat="1" applyFont="1" applyFill="1" applyBorder="1" applyAlignment="1" applyProtection="1">
      <alignment vertical="center"/>
      <protection locked="0"/>
    </xf>
    <xf numFmtId="0" fontId="5" fillId="0" borderId="48" xfId="1" applyNumberFormat="1" applyFont="1" applyFill="1" applyBorder="1" applyAlignment="1" applyProtection="1">
      <alignment horizontal="center" vertical="center" wrapText="1"/>
    </xf>
    <xf numFmtId="0" fontId="5" fillId="0" borderId="42" xfId="1" applyNumberFormat="1" applyFont="1" applyFill="1" applyBorder="1" applyAlignment="1" applyProtection="1">
      <alignment horizontal="center" vertical="center" wrapText="1"/>
    </xf>
    <xf numFmtId="0" fontId="9" fillId="4" borderId="20" xfId="0" applyNumberFormat="1" applyFont="1" applyFill="1" applyBorder="1" applyAlignment="1" applyProtection="1">
      <alignment horizontal="center" vertical="center"/>
    </xf>
    <xf numFmtId="0" fontId="9" fillId="4" borderId="22" xfId="0" applyNumberFormat="1" applyFont="1" applyFill="1" applyBorder="1" applyAlignment="1" applyProtection="1">
      <alignment horizontal="center" vertical="center"/>
    </xf>
    <xf numFmtId="0" fontId="9" fillId="4" borderId="48" xfId="0" applyNumberFormat="1" applyFont="1" applyFill="1" applyBorder="1" applyAlignment="1" applyProtection="1">
      <alignment horizontal="center" vertical="center" wrapText="1"/>
    </xf>
    <xf numFmtId="0" fontId="9" fillId="4" borderId="42" xfId="0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11" fillId="0" borderId="9" xfId="1" applyNumberFormat="1" applyFont="1" applyFill="1" applyBorder="1" applyAlignment="1" applyProtection="1">
      <alignment horizontal="center" vertical="center" wrapText="1"/>
    </xf>
    <xf numFmtId="0" fontId="11" fillId="0" borderId="10" xfId="1" applyNumberFormat="1" applyFont="1" applyFill="1" applyBorder="1" applyAlignment="1" applyProtection="1">
      <alignment horizontal="center" vertical="center" wrapText="1"/>
    </xf>
    <xf numFmtId="0" fontId="5" fillId="3" borderId="1" xfId="2" applyNumberFormat="1" applyFont="1" applyFill="1" applyBorder="1" applyAlignment="1" applyProtection="1">
      <alignment horizontal="center" vertical="center"/>
    </xf>
    <xf numFmtId="0" fontId="9" fillId="4" borderId="40" xfId="0" applyNumberFormat="1" applyFont="1" applyFill="1" applyBorder="1" applyAlignment="1" applyProtection="1">
      <alignment horizontal="left" vertical="center"/>
    </xf>
    <xf numFmtId="0" fontId="9" fillId="4" borderId="41" xfId="0" applyNumberFormat="1" applyFont="1" applyFill="1" applyBorder="1" applyAlignment="1" applyProtection="1">
      <alignment horizontal="left" vertical="center"/>
    </xf>
    <xf numFmtId="0" fontId="14" fillId="5" borderId="50" xfId="2" applyNumberFormat="1" applyFont="1" applyFill="1" applyBorder="1" applyAlignment="1" applyProtection="1">
      <alignment horizontal="center" vertical="center"/>
    </xf>
    <xf numFmtId="0" fontId="14" fillId="5" borderId="51" xfId="2" applyNumberFormat="1" applyFont="1" applyFill="1" applyBorder="1" applyAlignment="1" applyProtection="1">
      <alignment horizontal="center" vertical="center"/>
    </xf>
    <xf numFmtId="0" fontId="14" fillId="5" borderId="50" xfId="1" applyNumberFormat="1" applyFont="1" applyFill="1" applyBorder="1" applyAlignment="1" applyProtection="1">
      <alignment horizontal="center" vertical="center"/>
    </xf>
    <xf numFmtId="0" fontId="14" fillId="5" borderId="51" xfId="1" applyNumberFormat="1" applyFont="1" applyFill="1" applyBorder="1" applyAlignment="1" applyProtection="1">
      <alignment horizontal="center" vertical="center"/>
    </xf>
    <xf numFmtId="0" fontId="12" fillId="4" borderId="26" xfId="1" applyNumberFormat="1" applyFont="1" applyFill="1" applyBorder="1" applyAlignment="1" applyProtection="1">
      <alignment horizontal="center" vertical="center" textRotation="90"/>
    </xf>
    <xf numFmtId="0" fontId="12" fillId="4" borderId="16" xfId="1" applyNumberFormat="1" applyFont="1" applyFill="1" applyBorder="1" applyAlignment="1" applyProtection="1">
      <alignment horizontal="center" vertical="center" textRotation="90"/>
    </xf>
    <xf numFmtId="0" fontId="12" fillId="4" borderId="27" xfId="1" applyNumberFormat="1" applyFont="1" applyFill="1" applyBorder="1" applyAlignment="1" applyProtection="1">
      <alignment horizontal="center" vertical="center" textRotation="90"/>
    </xf>
    <xf numFmtId="0" fontId="12" fillId="4" borderId="26" xfId="1" applyNumberFormat="1" applyFont="1" applyFill="1" applyBorder="1" applyAlignment="1" applyProtection="1">
      <alignment horizontal="center" vertical="center" textRotation="90" wrapText="1"/>
    </xf>
    <xf numFmtId="0" fontId="12" fillId="4" borderId="16" xfId="1" applyNumberFormat="1" applyFont="1" applyFill="1" applyBorder="1" applyAlignment="1" applyProtection="1">
      <alignment horizontal="center" vertical="center" textRotation="90" wrapText="1"/>
    </xf>
    <xf numFmtId="0" fontId="12" fillId="4" borderId="27" xfId="1" applyNumberFormat="1" applyFont="1" applyFill="1" applyBorder="1" applyAlignment="1" applyProtection="1">
      <alignment horizontal="center" vertical="center" textRotation="90" wrapText="1"/>
    </xf>
    <xf numFmtId="0" fontId="9" fillId="4" borderId="36" xfId="0" applyNumberFormat="1" applyFont="1" applyFill="1" applyBorder="1" applyAlignment="1" applyProtection="1">
      <alignment horizontal="left" vertical="center"/>
    </xf>
    <xf numFmtId="0" fontId="9" fillId="4" borderId="37" xfId="0" applyNumberFormat="1" applyFont="1" applyFill="1" applyBorder="1" applyAlignment="1" applyProtection="1">
      <alignment horizontal="left" vertical="center"/>
    </xf>
    <xf numFmtId="0" fontId="9" fillId="4" borderId="38" xfId="0" applyNumberFormat="1" applyFont="1" applyFill="1" applyBorder="1" applyAlignment="1" applyProtection="1">
      <alignment horizontal="left" vertical="center"/>
    </xf>
    <xf numFmtId="0" fontId="9" fillId="4" borderId="39" xfId="0" applyNumberFormat="1" applyFont="1" applyFill="1" applyBorder="1" applyAlignment="1" applyProtection="1">
      <alignment horizontal="left" vertical="center"/>
    </xf>
    <xf numFmtId="0" fontId="12" fillId="4" borderId="44" xfId="1" applyNumberFormat="1" applyFont="1" applyFill="1" applyBorder="1" applyAlignment="1" applyProtection="1">
      <alignment horizontal="center" vertical="center" textRotation="90"/>
    </xf>
    <xf numFmtId="0" fontId="12" fillId="4" borderId="46" xfId="1" applyNumberFormat="1" applyFont="1" applyFill="1" applyBorder="1" applyAlignment="1" applyProtection="1">
      <alignment horizontal="center" vertical="center" textRotation="90"/>
    </xf>
    <xf numFmtId="0" fontId="12" fillId="4" borderId="47" xfId="1" applyNumberFormat="1" applyFont="1" applyFill="1" applyBorder="1" applyAlignment="1" applyProtection="1">
      <alignment horizontal="center" vertical="center" textRotation="90"/>
    </xf>
    <xf numFmtId="0" fontId="5" fillId="3" borderId="51" xfId="2" applyNumberFormat="1" applyFont="1" applyFill="1" applyBorder="1" applyAlignment="1" applyProtection="1">
      <alignment horizontal="center" vertical="center"/>
      <protection locked="0"/>
    </xf>
    <xf numFmtId="0" fontId="5" fillId="3" borderId="52" xfId="2" applyNumberFormat="1" applyFont="1" applyFill="1" applyBorder="1" applyAlignment="1" applyProtection="1">
      <alignment horizontal="center" vertical="center"/>
      <protection locked="0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8" fillId="4" borderId="3" xfId="1" applyNumberFormat="1" applyFont="1" applyFill="1" applyBorder="1" applyAlignment="1" applyProtection="1">
      <alignment horizontal="center" vertical="center"/>
    </xf>
    <xf numFmtId="0" fontId="8" fillId="4" borderId="4" xfId="1" applyNumberFormat="1" applyFont="1" applyFill="1" applyBorder="1" applyAlignment="1" applyProtection="1">
      <alignment horizontal="center" vertical="center"/>
    </xf>
    <xf numFmtId="0" fontId="8" fillId="4" borderId="5" xfId="1" applyNumberFormat="1" applyFont="1" applyFill="1" applyBorder="1" applyAlignment="1" applyProtection="1">
      <alignment horizontal="center" vertical="center"/>
    </xf>
    <xf numFmtId="0" fontId="5" fillId="3" borderId="11" xfId="2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distributed" vertical="center"/>
    </xf>
    <xf numFmtId="0" fontId="5" fillId="0" borderId="0" xfId="1" applyNumberFormat="1" applyFont="1" applyFill="1" applyBorder="1" applyAlignment="1" applyProtection="1">
      <alignment horizontal="distributed" vertical="center"/>
    </xf>
    <xf numFmtId="0" fontId="5" fillId="0" borderId="7" xfId="1" applyNumberFormat="1" applyFont="1" applyFill="1" applyBorder="1" applyAlignment="1" applyProtection="1">
      <alignment horizontal="distributed" vertical="center"/>
    </xf>
    <xf numFmtId="0" fontId="5" fillId="0" borderId="0" xfId="1" applyNumberFormat="1" applyFont="1" applyFill="1" applyBorder="1" applyAlignment="1" applyProtection="1">
      <alignment horizontal="center"/>
    </xf>
    <xf numFmtId="0" fontId="5" fillId="0" borderId="6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>
      <alignment horizontal="left" vertical="center"/>
    </xf>
    <xf numFmtId="0" fontId="5" fillId="0" borderId="7" xfId="1" applyNumberFormat="1" applyFont="1" applyFill="1" applyBorder="1" applyAlignment="1" applyProtection="1">
      <alignment horizontal="left" vertical="center"/>
    </xf>
    <xf numFmtId="0" fontId="5" fillId="2" borderId="1" xfId="2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/>
    </xf>
    <xf numFmtId="0" fontId="24" fillId="5" borderId="58" xfId="6" applyFont="1" applyFill="1" applyBorder="1" applyAlignment="1">
      <alignment horizontal="center" vertical="center" wrapText="1"/>
    </xf>
    <xf numFmtId="0" fontId="4" fillId="0" borderId="13" xfId="6" applyFont="1" applyBorder="1" applyAlignment="1">
      <alignment horizontal="justify" vertical="center" wrapText="1"/>
    </xf>
    <xf numFmtId="0" fontId="4" fillId="0" borderId="60" xfId="6" applyFont="1" applyBorder="1" applyAlignment="1">
      <alignment horizontal="center" vertical="center" wrapText="1"/>
    </xf>
    <xf numFmtId="0" fontId="4" fillId="0" borderId="63" xfId="6" applyFont="1" applyBorder="1" applyAlignment="1">
      <alignment horizontal="center" vertical="center" wrapText="1"/>
    </xf>
    <xf numFmtId="0" fontId="4" fillId="0" borderId="0" xfId="6" applyFont="1" applyBorder="1" applyAlignment="1">
      <alignment horizontal="justify" vertical="center" wrapText="1"/>
    </xf>
    <xf numFmtId="14" fontId="4" fillId="0" borderId="60" xfId="6" applyNumberFormat="1" applyFont="1" applyBorder="1" applyAlignment="1">
      <alignment horizontal="center" vertical="center" wrapText="1"/>
    </xf>
    <xf numFmtId="0" fontId="4" fillId="0" borderId="61" xfId="6" applyFont="1" applyBorder="1" applyAlignment="1">
      <alignment horizontal="justify" vertical="center" wrapText="1"/>
    </xf>
    <xf numFmtId="0" fontId="4" fillId="0" borderId="62" xfId="6" applyFont="1" applyBorder="1" applyAlignment="1">
      <alignment horizontal="justify" vertical="center" wrapText="1"/>
    </xf>
    <xf numFmtId="0" fontId="4" fillId="0" borderId="64" xfId="6" applyFont="1" applyBorder="1" applyAlignment="1">
      <alignment horizontal="justify" vertical="center" wrapText="1"/>
    </xf>
    <xf numFmtId="0" fontId="4" fillId="0" borderId="65" xfId="6" applyFont="1" applyBorder="1" applyAlignment="1">
      <alignment horizontal="justify" vertical="center" wrapText="1"/>
    </xf>
    <xf numFmtId="0" fontId="13" fillId="0" borderId="0" xfId="6" applyFont="1" applyBorder="1" applyAlignment="1">
      <alignment horizontal="center"/>
    </xf>
    <xf numFmtId="0" fontId="16" fillId="0" borderId="0" xfId="6" applyFont="1" applyBorder="1" applyAlignment="1">
      <alignment horizontal="center"/>
    </xf>
    <xf numFmtId="0" fontId="17" fillId="0" borderId="0" xfId="6" applyFont="1" applyAlignment="1">
      <alignment horizontal="left" vertical="top"/>
    </xf>
    <xf numFmtId="0" fontId="17" fillId="0" borderId="0" xfId="6" applyFont="1" applyAlignment="1">
      <alignment horizontal="justify" vertical="top" wrapText="1"/>
    </xf>
    <xf numFmtId="0" fontId="21" fillId="0" borderId="0" xfId="6" applyFont="1" applyAlignment="1">
      <alignment horizontal="center" vertical="center"/>
    </xf>
    <xf numFmtId="0" fontId="22" fillId="0" borderId="0" xfId="6" applyFont="1" applyAlignment="1">
      <alignment horizontal="left" vertical="top"/>
    </xf>
    <xf numFmtId="0" fontId="23" fillId="0" borderId="0" xfId="6" applyFont="1" applyAlignment="1">
      <alignment horizontal="left" vertical="top"/>
    </xf>
    <xf numFmtId="0" fontId="21" fillId="0" borderId="0" xfId="6" applyFont="1" applyAlignment="1">
      <alignment horizontal="justify" vertical="top" wrapText="1"/>
    </xf>
    <xf numFmtId="0" fontId="21" fillId="0" borderId="0" xfId="6" applyFont="1" applyBorder="1" applyAlignment="1">
      <alignment horizontal="justify" vertical="top" wrapText="1"/>
    </xf>
    <xf numFmtId="0" fontId="21" fillId="0" borderId="54" xfId="6" applyFont="1" applyBorder="1" applyAlignment="1">
      <alignment horizontal="center" vertical="top" wrapText="1"/>
    </xf>
    <xf numFmtId="0" fontId="24" fillId="5" borderId="56" xfId="6" applyFont="1" applyFill="1" applyBorder="1" applyAlignment="1">
      <alignment horizontal="center" vertical="center" wrapText="1"/>
    </xf>
  </cellXfs>
  <cellStyles count="7">
    <cellStyle name="Comma" xfId="5" builtinId="3"/>
    <cellStyle name="Millares 2" xfId="4"/>
    <cellStyle name="Moneda 4" xfId="3"/>
    <cellStyle name="Moneda_Cedula de Arqueo de FF 2" xfId="2"/>
    <cellStyle name="Normal" xfId="0" builtinId="0"/>
    <cellStyle name="Normal 2" xfId="1"/>
    <cellStyle name="Normal 2 2" xfId="6"/>
  </cellStyles>
  <dxfs count="0"/>
  <tableStyles count="0" defaultTableStyle="TableStyleMedium2" defaultPivotStyle="PivotStyleLight16"/>
  <colors>
    <mruColors>
      <color rgb="FF082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76200</xdr:rowOff>
    </xdr:from>
    <xdr:to>
      <xdr:col>3</xdr:col>
      <xdr:colOff>657225</xdr:colOff>
      <xdr:row>2</xdr:row>
      <xdr:rowOff>0</xdr:rowOff>
    </xdr:to>
    <xdr:sp macro="" textlink="">
      <xdr:nvSpPr>
        <xdr:cNvPr id="2" name="ColorPalette" hidden="1"/>
        <xdr:cNvSpPr txBox="1">
          <a:spLocks noChangeArrowheads="1"/>
        </xdr:cNvSpPr>
      </xdr:nvSpPr>
      <xdr:spPr bwMode="auto">
        <a:xfrm>
          <a:off x="1514475" y="1600200"/>
          <a:ext cx="6381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3</xdr:row>
      <xdr:rowOff>161925</xdr:rowOff>
    </xdr:from>
    <xdr:to>
      <xdr:col>2</xdr:col>
      <xdr:colOff>1177290</xdr:colOff>
      <xdr:row>3</xdr:row>
      <xdr:rowOff>1372870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8EB232-5DD0-4001-8675-7561D0AE422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9525" y="1343025"/>
          <a:ext cx="1167765" cy="12109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t&#225;cora%20Mensual%20de%20Visitas%20al%20&#193;rea%20de%20Valores%20AR-TRA-FT-VAV-02%20(Rev.%2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tácora Visitas"/>
      <sheetName val="Firmas y Control documental"/>
    </sheetNames>
    <sheetDataSet>
      <sheetData sheetId="0">
        <row r="1">
          <cell r="H1" t="str">
            <v>Avellaneda</v>
          </cell>
        </row>
        <row r="2">
          <cell r="H2" t="str">
            <v>Houssay</v>
          </cell>
        </row>
        <row r="3">
          <cell r="H3" t="str">
            <v>Luján</v>
          </cell>
        </row>
        <row r="4">
          <cell r="H4" t="str">
            <v>Maipú</v>
          </cell>
        </row>
        <row r="5">
          <cell r="H5" t="str">
            <v>Mendoza</v>
          </cell>
        </row>
        <row r="6">
          <cell r="H6" t="str">
            <v>Merlo</v>
          </cell>
        </row>
        <row r="7">
          <cell r="H7" t="str">
            <v>Neuquén</v>
          </cell>
        </row>
        <row r="8">
          <cell r="H8" t="str">
            <v>Pilar</v>
          </cell>
        </row>
        <row r="9">
          <cell r="H9" t="str">
            <v>Recoleta</v>
          </cell>
        </row>
        <row r="10">
          <cell r="H10" t="str">
            <v>Rosario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/>
    <pageSetUpPr autoPageBreaks="0" fitToPage="1"/>
  </sheetPr>
  <dimension ref="A1:S47"/>
  <sheetViews>
    <sheetView showGridLines="0" view="pageLayout" zoomScale="55" zoomScaleNormal="55" zoomScaleSheetLayoutView="55" zoomScalePageLayoutView="55" workbookViewId="0">
      <selection activeCell="H5" sqref="H5"/>
    </sheetView>
  </sheetViews>
  <sheetFormatPr defaultColWidth="11.453125" defaultRowHeight="12.5" x14ac:dyDescent="0.25"/>
  <cols>
    <col min="1" max="1" width="10.7265625" style="1" customWidth="1"/>
    <col min="2" max="2" width="25.6328125" style="1" customWidth="1"/>
    <col min="3" max="3" width="1.7265625" style="1" customWidth="1"/>
    <col min="4" max="4" width="25.6328125" style="1" customWidth="1"/>
    <col min="5" max="5" width="1.7265625" style="1" customWidth="1"/>
    <col min="6" max="6" width="25.6328125" style="1" customWidth="1"/>
    <col min="7" max="7" width="1.7265625" style="1" customWidth="1"/>
    <col min="8" max="8" width="25.6328125" style="1" customWidth="1"/>
    <col min="9" max="9" width="1.7265625" style="1" customWidth="1"/>
    <col min="10" max="10" width="10.7265625" style="1" customWidth="1"/>
    <col min="11" max="11" width="25.6328125" style="1" customWidth="1"/>
    <col min="12" max="12" width="1.7265625" style="1" customWidth="1"/>
    <col min="13" max="13" width="25.6328125" style="1" customWidth="1"/>
    <col min="14" max="14" width="1.7265625" style="1" customWidth="1"/>
    <col min="15" max="15" width="25.6328125" style="1" customWidth="1"/>
    <col min="16" max="16" width="1.7265625" style="1" customWidth="1"/>
    <col min="17" max="17" width="25.6328125" style="1" customWidth="1"/>
    <col min="18" max="18" width="11.453125" style="1"/>
    <col min="19" max="19" width="11.453125" style="1" hidden="1" customWidth="1"/>
    <col min="20" max="16384" width="11.453125" style="1"/>
  </cols>
  <sheetData>
    <row r="1" spans="1:19" s="8" customFormat="1" ht="35.15" customHeight="1" thickBot="1" x14ac:dyDescent="0.3">
      <c r="A1" s="133" t="s">
        <v>6</v>
      </c>
      <c r="B1" s="134"/>
      <c r="C1" s="134"/>
      <c r="D1" s="150"/>
      <c r="E1" s="150"/>
      <c r="F1" s="151"/>
      <c r="G1" s="6"/>
      <c r="H1" s="6"/>
      <c r="I1" s="6"/>
      <c r="J1" s="6"/>
      <c r="K1" s="135" t="s">
        <v>0</v>
      </c>
      <c r="L1" s="136"/>
      <c r="M1" s="101"/>
      <c r="N1" s="7"/>
      <c r="O1" s="6"/>
      <c r="P1" s="6"/>
      <c r="Q1" s="102" t="s">
        <v>3</v>
      </c>
      <c r="S1" s="2" t="s">
        <v>10</v>
      </c>
    </row>
    <row r="2" spans="1:19" s="5" customFormat="1" ht="15" customHeight="1" thickBot="1" x14ac:dyDescent="0.4">
      <c r="A2" s="3"/>
      <c r="B2" s="3"/>
      <c r="C2" s="3"/>
      <c r="D2" s="3"/>
      <c r="E2" s="3"/>
      <c r="F2" s="11"/>
      <c r="G2" s="11"/>
      <c r="H2" s="11"/>
      <c r="I2" s="11"/>
      <c r="J2" s="11"/>
      <c r="K2" s="69"/>
      <c r="L2" s="69"/>
      <c r="M2" s="92"/>
      <c r="N2" s="92"/>
      <c r="O2" s="11"/>
      <c r="P2" s="11"/>
      <c r="Q2" s="3"/>
      <c r="S2" s="2" t="s">
        <v>60</v>
      </c>
    </row>
    <row r="3" spans="1:19" s="5" customFormat="1" ht="35.15" customHeight="1" x14ac:dyDescent="0.35">
      <c r="A3" s="153" t="s">
        <v>31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5"/>
      <c r="S3" s="2" t="s">
        <v>58</v>
      </c>
    </row>
    <row r="4" spans="1:19" s="5" customFormat="1" ht="15" customHeight="1" x14ac:dyDescent="0.35">
      <c r="A4" s="12"/>
      <c r="B4" s="3"/>
      <c r="C4" s="3"/>
      <c r="D4" s="3"/>
      <c r="E4" s="3"/>
      <c r="F4" s="3"/>
      <c r="G4" s="3"/>
      <c r="H4" s="3"/>
      <c r="I4" s="3"/>
      <c r="J4" s="3"/>
      <c r="K4" s="69"/>
      <c r="L4" s="69"/>
      <c r="M4" s="3"/>
      <c r="N4" s="3"/>
      <c r="O4" s="3"/>
      <c r="P4" s="3"/>
      <c r="Q4" s="4"/>
      <c r="S4" s="2" t="s">
        <v>34</v>
      </c>
    </row>
    <row r="5" spans="1:19" s="5" customFormat="1" ht="35.15" customHeight="1" x14ac:dyDescent="0.35">
      <c r="A5" s="143" t="s">
        <v>16</v>
      </c>
      <c r="B5" s="144"/>
      <c r="C5" s="144"/>
      <c r="D5" s="144"/>
      <c r="E5" s="3"/>
      <c r="F5" s="13" t="s">
        <v>52</v>
      </c>
      <c r="G5" s="13"/>
      <c r="H5" s="14"/>
      <c r="I5" s="15"/>
      <c r="J5" s="15"/>
      <c r="K5" s="13" t="s">
        <v>53</v>
      </c>
      <c r="L5" s="13"/>
      <c r="M5" s="16"/>
      <c r="N5" s="17"/>
      <c r="O5" s="13" t="s">
        <v>1</v>
      </c>
      <c r="P5" s="3"/>
      <c r="Q5" s="70">
        <f>+M5*H5</f>
        <v>0</v>
      </c>
      <c r="S5" s="2" t="s">
        <v>35</v>
      </c>
    </row>
    <row r="6" spans="1:19" s="5" customFormat="1" ht="35.15" customHeight="1" x14ac:dyDescent="0.35">
      <c r="A6" s="145" t="s">
        <v>9</v>
      </c>
      <c r="B6" s="146"/>
      <c r="C6" s="146"/>
      <c r="D6" s="146"/>
      <c r="E6" s="3"/>
      <c r="F6" s="13" t="s">
        <v>54</v>
      </c>
      <c r="G6" s="13"/>
      <c r="H6" s="14"/>
      <c r="I6" s="15"/>
      <c r="J6" s="15"/>
      <c r="K6" s="13" t="s">
        <v>55</v>
      </c>
      <c r="L6" s="13"/>
      <c r="M6" s="16"/>
      <c r="N6" s="17"/>
      <c r="O6" s="13" t="s">
        <v>1</v>
      </c>
      <c r="P6" s="3"/>
      <c r="Q6" s="70">
        <f>H6*M6</f>
        <v>0</v>
      </c>
      <c r="S6" s="2" t="s">
        <v>36</v>
      </c>
    </row>
    <row r="7" spans="1:19" s="5" customFormat="1" ht="35.15" customHeight="1" x14ac:dyDescent="0.35">
      <c r="A7" s="131" t="s">
        <v>4</v>
      </c>
      <c r="B7" s="132"/>
      <c r="C7" s="132"/>
      <c r="D7" s="132"/>
      <c r="E7" s="18"/>
      <c r="F7" s="3"/>
      <c r="G7" s="18"/>
      <c r="H7" s="15"/>
      <c r="I7" s="15"/>
      <c r="J7" s="15"/>
      <c r="K7" s="3"/>
      <c r="L7" s="3"/>
      <c r="M7" s="3"/>
      <c r="N7" s="19"/>
      <c r="O7" s="13" t="s">
        <v>1</v>
      </c>
      <c r="P7" s="3"/>
      <c r="Q7" s="71"/>
      <c r="S7" s="9" t="s">
        <v>37</v>
      </c>
    </row>
    <row r="8" spans="1:19" s="5" customFormat="1" ht="35.15" customHeight="1" x14ac:dyDescent="0.35">
      <c r="A8" s="72"/>
      <c r="B8" s="73"/>
      <c r="C8" s="15"/>
      <c r="D8" s="15"/>
      <c r="E8" s="20"/>
      <c r="F8" s="3"/>
      <c r="G8" s="3"/>
      <c r="H8" s="3"/>
      <c r="I8" s="3"/>
      <c r="J8" s="20"/>
      <c r="K8" s="3"/>
      <c r="L8" s="3"/>
      <c r="M8" s="3"/>
      <c r="N8" s="21"/>
      <c r="O8" s="3"/>
      <c r="P8" s="3"/>
      <c r="Q8" s="22"/>
      <c r="S8" s="2" t="s">
        <v>38</v>
      </c>
    </row>
    <row r="9" spans="1:19" s="5" customFormat="1" ht="35.15" customHeight="1" x14ac:dyDescent="0.35">
      <c r="A9" s="12"/>
      <c r="B9" s="74"/>
      <c r="C9" s="74"/>
      <c r="D9" s="74"/>
      <c r="E9" s="74"/>
      <c r="F9" s="3"/>
      <c r="G9" s="3"/>
      <c r="H9" s="3"/>
      <c r="I9" s="3"/>
      <c r="J9" s="74"/>
      <c r="K9" s="3"/>
      <c r="L9" s="3"/>
      <c r="M9" s="3"/>
      <c r="N9" s="74"/>
      <c r="O9" s="75" t="s">
        <v>5</v>
      </c>
      <c r="P9" s="3"/>
      <c r="Q9" s="76">
        <f>Q5+Q6+Q7</f>
        <v>0</v>
      </c>
      <c r="S9" s="2" t="s">
        <v>59</v>
      </c>
    </row>
    <row r="10" spans="1:19" s="5" customFormat="1" ht="15" customHeight="1" x14ac:dyDescent="0.35">
      <c r="A10" s="12"/>
      <c r="B10" s="77"/>
      <c r="C10" s="77"/>
      <c r="D10" s="15"/>
      <c r="E10" s="79"/>
      <c r="F10" s="3"/>
      <c r="G10" s="3"/>
      <c r="H10" s="3"/>
      <c r="I10" s="3"/>
      <c r="J10" s="78"/>
      <c r="K10" s="3"/>
      <c r="L10" s="3"/>
      <c r="M10" s="3"/>
      <c r="N10" s="78"/>
      <c r="O10" s="3"/>
      <c r="P10" s="3"/>
      <c r="Q10" s="4"/>
      <c r="S10" s="2" t="s">
        <v>39</v>
      </c>
    </row>
    <row r="11" spans="1:19" s="5" customFormat="1" ht="35.15" customHeight="1" x14ac:dyDescent="0.35">
      <c r="A11" s="12"/>
      <c r="B11" s="130"/>
      <c r="C11" s="130"/>
      <c r="D11" s="130"/>
      <c r="E11" s="79"/>
      <c r="F11" s="130"/>
      <c r="G11" s="130"/>
      <c r="H11" s="130"/>
      <c r="I11" s="3"/>
      <c r="J11" s="3"/>
      <c r="K11" s="130"/>
      <c r="L11" s="130"/>
      <c r="M11" s="130"/>
      <c r="N11" s="17"/>
      <c r="O11" s="130"/>
      <c r="P11" s="130"/>
      <c r="Q11" s="156"/>
    </row>
    <row r="12" spans="1:19" s="5" customFormat="1" ht="35.15" customHeight="1" x14ac:dyDescent="0.35">
      <c r="A12" s="12"/>
      <c r="B12" s="126" t="s">
        <v>2</v>
      </c>
      <c r="C12" s="126"/>
      <c r="D12" s="126"/>
      <c r="E12" s="79"/>
      <c r="F12" s="152" t="s">
        <v>2</v>
      </c>
      <c r="G12" s="152"/>
      <c r="H12" s="152"/>
      <c r="I12" s="3"/>
      <c r="J12" s="3"/>
      <c r="K12" s="152" t="s">
        <v>2</v>
      </c>
      <c r="L12" s="152"/>
      <c r="M12" s="152"/>
      <c r="N12" s="79"/>
      <c r="O12" s="126" t="s">
        <v>2</v>
      </c>
      <c r="P12" s="126"/>
      <c r="Q12" s="127"/>
    </row>
    <row r="13" spans="1:19" s="5" customFormat="1" ht="35.15" customHeight="1" thickBot="1" x14ac:dyDescent="0.4">
      <c r="A13" s="46"/>
      <c r="B13" s="128" t="s">
        <v>11</v>
      </c>
      <c r="C13" s="128"/>
      <c r="D13" s="128"/>
      <c r="E13" s="104"/>
      <c r="F13" s="128" t="s">
        <v>7</v>
      </c>
      <c r="G13" s="128"/>
      <c r="H13" s="128"/>
      <c r="I13" s="105"/>
      <c r="J13" s="47"/>
      <c r="K13" s="128" t="s">
        <v>8</v>
      </c>
      <c r="L13" s="128"/>
      <c r="M13" s="128"/>
      <c r="N13" s="104"/>
      <c r="O13" s="128" t="s">
        <v>45</v>
      </c>
      <c r="P13" s="128"/>
      <c r="Q13" s="129"/>
    </row>
    <row r="14" spans="1:19" s="5" customFormat="1" ht="15" customHeight="1" thickBot="1" x14ac:dyDescent="0.4">
      <c r="A14" s="4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47"/>
    </row>
    <row r="15" spans="1:19" s="5" customFormat="1" ht="45" customHeight="1" x14ac:dyDescent="0.35">
      <c r="A15" s="147" t="s">
        <v>30</v>
      </c>
      <c r="B15" s="93" t="s">
        <v>13</v>
      </c>
      <c r="C15" s="80"/>
      <c r="D15" s="94" t="s">
        <v>14</v>
      </c>
      <c r="E15" s="81"/>
      <c r="F15" s="94" t="s">
        <v>15</v>
      </c>
      <c r="G15" s="82"/>
      <c r="H15" s="95" t="s">
        <v>18</v>
      </c>
      <c r="I15" s="83"/>
      <c r="J15" s="137" t="s">
        <v>17</v>
      </c>
      <c r="K15" s="96" t="s">
        <v>13</v>
      </c>
      <c r="L15" s="80"/>
      <c r="M15" s="94" t="s">
        <v>14</v>
      </c>
      <c r="N15" s="81"/>
      <c r="O15" s="94" t="s">
        <v>15</v>
      </c>
      <c r="P15" s="82"/>
      <c r="Q15" s="95" t="s">
        <v>18</v>
      </c>
    </row>
    <row r="16" spans="1:19" s="5" customFormat="1" ht="45" customHeight="1" x14ac:dyDescent="0.35">
      <c r="A16" s="148"/>
      <c r="B16" s="23" t="s">
        <v>19</v>
      </c>
      <c r="C16" s="24"/>
      <c r="D16" s="25"/>
      <c r="E16" s="26"/>
      <c r="F16" s="25"/>
      <c r="G16" s="27"/>
      <c r="H16" s="28"/>
      <c r="I16" s="6"/>
      <c r="J16" s="138"/>
      <c r="K16" s="29" t="s">
        <v>21</v>
      </c>
      <c r="L16" s="3"/>
      <c r="M16" s="25"/>
      <c r="N16" s="26"/>
      <c r="O16" s="25"/>
      <c r="P16" s="27"/>
      <c r="Q16" s="28"/>
    </row>
    <row r="17" spans="1:17" s="5" customFormat="1" ht="45" customHeight="1" x14ac:dyDescent="0.35">
      <c r="A17" s="148"/>
      <c r="B17" s="23" t="s">
        <v>20</v>
      </c>
      <c r="C17" s="24"/>
      <c r="D17" s="25"/>
      <c r="E17" s="26"/>
      <c r="F17" s="25"/>
      <c r="G17" s="27"/>
      <c r="H17" s="28"/>
      <c r="I17" s="6"/>
      <c r="J17" s="138"/>
      <c r="K17" s="30" t="s">
        <v>48</v>
      </c>
      <c r="L17" s="3"/>
      <c r="M17" s="25"/>
      <c r="N17" s="26"/>
      <c r="O17" s="25"/>
      <c r="P17" s="27"/>
      <c r="Q17" s="28"/>
    </row>
    <row r="18" spans="1:17" s="5" customFormat="1" ht="45" customHeight="1" x14ac:dyDescent="0.35">
      <c r="A18" s="148"/>
      <c r="B18" s="119"/>
      <c r="C18" s="24"/>
      <c r="D18" s="25"/>
      <c r="E18" s="26"/>
      <c r="F18" s="25"/>
      <c r="G18" s="27"/>
      <c r="H18" s="28"/>
      <c r="I18" s="6"/>
      <c r="J18" s="138"/>
      <c r="K18" s="29" t="s">
        <v>22</v>
      </c>
      <c r="L18" s="3"/>
      <c r="M18" s="25"/>
      <c r="N18" s="26"/>
      <c r="O18" s="25"/>
      <c r="P18" s="27"/>
      <c r="Q18" s="28"/>
    </row>
    <row r="19" spans="1:17" s="5" customFormat="1" ht="45" customHeight="1" x14ac:dyDescent="0.35">
      <c r="A19" s="148"/>
      <c r="B19" s="23">
        <v>1000</v>
      </c>
      <c r="C19" s="24"/>
      <c r="D19" s="25"/>
      <c r="E19" s="26"/>
      <c r="F19" s="25"/>
      <c r="G19" s="27"/>
      <c r="H19" s="28"/>
      <c r="I19" s="6"/>
      <c r="J19" s="138"/>
      <c r="K19" s="29" t="s">
        <v>46</v>
      </c>
      <c r="L19" s="24"/>
      <c r="M19" s="25"/>
      <c r="N19" s="26"/>
      <c r="O19" s="25"/>
      <c r="P19" s="27"/>
      <c r="Q19" s="28"/>
    </row>
    <row r="20" spans="1:17" s="5" customFormat="1" ht="45" customHeight="1" x14ac:dyDescent="0.35">
      <c r="A20" s="148"/>
      <c r="B20" s="23">
        <v>500</v>
      </c>
      <c r="C20" s="24"/>
      <c r="D20" s="25"/>
      <c r="E20" s="26"/>
      <c r="F20" s="25"/>
      <c r="G20" s="27"/>
      <c r="H20" s="28"/>
      <c r="I20" s="6"/>
      <c r="J20" s="138"/>
      <c r="K20" s="97" t="s">
        <v>23</v>
      </c>
      <c r="L20" s="84"/>
      <c r="M20" s="31"/>
      <c r="N20" s="32"/>
      <c r="O20" s="31"/>
      <c r="P20" s="33"/>
      <c r="Q20" s="34"/>
    </row>
    <row r="21" spans="1:17" s="5" customFormat="1" ht="45" customHeight="1" x14ac:dyDescent="0.35">
      <c r="A21" s="148"/>
      <c r="B21" s="23">
        <v>200</v>
      </c>
      <c r="C21" s="24"/>
      <c r="D21" s="25"/>
      <c r="E21" s="26"/>
      <c r="F21" s="25"/>
      <c r="G21" s="27"/>
      <c r="H21" s="28"/>
      <c r="I21" s="6"/>
      <c r="J21" s="138"/>
      <c r="K21" s="97" t="s">
        <v>27</v>
      </c>
      <c r="L21" s="84"/>
      <c r="M21" s="35">
        <v>10000</v>
      </c>
      <c r="N21" s="32"/>
      <c r="O21" s="35">
        <v>10000</v>
      </c>
      <c r="P21" s="33"/>
      <c r="Q21" s="36">
        <v>10000</v>
      </c>
    </row>
    <row r="22" spans="1:17" s="5" customFormat="1" ht="45" customHeight="1" thickBot="1" x14ac:dyDescent="0.4">
      <c r="A22" s="148"/>
      <c r="B22" s="23">
        <v>100</v>
      </c>
      <c r="C22" s="24"/>
      <c r="D22" s="25"/>
      <c r="E22" s="26"/>
      <c r="F22" s="25"/>
      <c r="G22" s="27"/>
      <c r="H22" s="28"/>
      <c r="I22" s="6"/>
      <c r="J22" s="139"/>
      <c r="K22" s="98" t="s">
        <v>33</v>
      </c>
      <c r="L22" s="85"/>
      <c r="M22" s="37"/>
      <c r="N22" s="38"/>
      <c r="O22" s="37"/>
      <c r="P22" s="39"/>
      <c r="Q22" s="40"/>
    </row>
    <row r="23" spans="1:17" s="5" customFormat="1" ht="45" customHeight="1" thickBot="1" x14ac:dyDescent="0.4">
      <c r="A23" s="148"/>
      <c r="B23" s="23">
        <v>50</v>
      </c>
      <c r="C23" s="24"/>
      <c r="D23" s="25"/>
      <c r="E23" s="26"/>
      <c r="F23" s="25"/>
      <c r="G23" s="27"/>
      <c r="H23" s="28"/>
      <c r="I23" s="6"/>
      <c r="J23" s="41"/>
      <c r="K23" s="42"/>
      <c r="L23" s="42"/>
      <c r="M23" s="42"/>
      <c r="N23" s="42"/>
      <c r="O23" s="42"/>
      <c r="P23" s="42"/>
      <c r="Q23" s="43"/>
    </row>
    <row r="24" spans="1:17" s="5" customFormat="1" ht="45" customHeight="1" x14ac:dyDescent="0.35">
      <c r="A24" s="148"/>
      <c r="B24" s="23">
        <v>20</v>
      </c>
      <c r="C24" s="24"/>
      <c r="D24" s="25"/>
      <c r="E24" s="26"/>
      <c r="F24" s="25"/>
      <c r="G24" s="27"/>
      <c r="H24" s="28"/>
      <c r="I24" s="6"/>
      <c r="J24" s="140" t="s">
        <v>47</v>
      </c>
      <c r="K24" s="96" t="s">
        <v>13</v>
      </c>
      <c r="L24" s="80"/>
      <c r="M24" s="94" t="s">
        <v>14</v>
      </c>
      <c r="N24" s="81"/>
      <c r="O24" s="94" t="s">
        <v>15</v>
      </c>
      <c r="P24" s="82"/>
      <c r="Q24" s="95" t="s">
        <v>18</v>
      </c>
    </row>
    <row r="25" spans="1:17" s="5" customFormat="1" ht="45" customHeight="1" x14ac:dyDescent="0.35">
      <c r="A25" s="148"/>
      <c r="B25" s="23">
        <v>10</v>
      </c>
      <c r="C25" s="24"/>
      <c r="D25" s="25"/>
      <c r="E25" s="26"/>
      <c r="F25" s="25"/>
      <c r="G25" s="27"/>
      <c r="H25" s="28"/>
      <c r="I25" s="6"/>
      <c r="J25" s="141"/>
      <c r="K25" s="30" t="s">
        <v>40</v>
      </c>
      <c r="L25" s="24"/>
      <c r="M25" s="25"/>
      <c r="N25" s="26"/>
      <c r="O25" s="25"/>
      <c r="P25" s="27"/>
      <c r="Q25" s="28"/>
    </row>
    <row r="26" spans="1:17" s="5" customFormat="1" ht="45" customHeight="1" x14ac:dyDescent="0.35">
      <c r="A26" s="148"/>
      <c r="B26" s="23" t="s">
        <v>43</v>
      </c>
      <c r="C26" s="24"/>
      <c r="D26" s="25"/>
      <c r="E26" s="26"/>
      <c r="F26" s="25"/>
      <c r="G26" s="27"/>
      <c r="H26" s="28"/>
      <c r="I26" s="6"/>
      <c r="J26" s="141"/>
      <c r="K26" s="29" t="s">
        <v>46</v>
      </c>
      <c r="L26" s="24"/>
      <c r="M26" s="25"/>
      <c r="N26" s="26"/>
      <c r="O26" s="25"/>
      <c r="P26" s="27"/>
      <c r="Q26" s="28"/>
    </row>
    <row r="27" spans="1:17" s="5" customFormat="1" ht="45" customHeight="1" x14ac:dyDescent="0.35">
      <c r="A27" s="148"/>
      <c r="B27" s="100" t="s">
        <v>23</v>
      </c>
      <c r="C27" s="84"/>
      <c r="D27" s="31"/>
      <c r="E27" s="32"/>
      <c r="F27" s="31"/>
      <c r="G27" s="33"/>
      <c r="H27" s="34"/>
      <c r="I27" s="6"/>
      <c r="J27" s="141"/>
      <c r="K27" s="97" t="s">
        <v>23</v>
      </c>
      <c r="L27" s="84"/>
      <c r="M27" s="31"/>
      <c r="N27" s="32"/>
      <c r="O27" s="31"/>
      <c r="P27" s="33"/>
      <c r="Q27" s="34"/>
    </row>
    <row r="28" spans="1:17" s="5" customFormat="1" ht="45" customHeight="1" x14ac:dyDescent="0.35">
      <c r="A28" s="148"/>
      <c r="B28" s="100" t="s">
        <v>32</v>
      </c>
      <c r="C28" s="84"/>
      <c r="D28" s="35">
        <v>80000</v>
      </c>
      <c r="E28" s="32"/>
      <c r="F28" s="35">
        <v>80000</v>
      </c>
      <c r="G28" s="33"/>
      <c r="H28" s="36">
        <v>80000</v>
      </c>
      <c r="I28" s="6"/>
      <c r="J28" s="141"/>
      <c r="K28" s="97" t="s">
        <v>41</v>
      </c>
      <c r="L28" s="84"/>
      <c r="M28" s="35">
        <v>10000</v>
      </c>
      <c r="N28" s="32"/>
      <c r="O28" s="35">
        <v>10000</v>
      </c>
      <c r="P28" s="33"/>
      <c r="Q28" s="36">
        <v>10000</v>
      </c>
    </row>
    <row r="29" spans="1:17" s="5" customFormat="1" ht="45" customHeight="1" thickBot="1" x14ac:dyDescent="0.4">
      <c r="A29" s="149"/>
      <c r="B29" s="99" t="s">
        <v>33</v>
      </c>
      <c r="C29" s="85"/>
      <c r="D29" s="37"/>
      <c r="E29" s="38"/>
      <c r="F29" s="37"/>
      <c r="G29" s="39"/>
      <c r="H29" s="40"/>
      <c r="I29" s="15"/>
      <c r="J29" s="142"/>
      <c r="K29" s="98" t="s">
        <v>33</v>
      </c>
      <c r="L29" s="85"/>
      <c r="M29" s="37"/>
      <c r="N29" s="38"/>
      <c r="O29" s="37"/>
      <c r="P29" s="39"/>
      <c r="Q29" s="40"/>
    </row>
    <row r="30" spans="1:17" s="5" customFormat="1" ht="40" customHeight="1" x14ac:dyDescent="0.35">
      <c r="A30" s="12"/>
      <c r="B30" s="3"/>
      <c r="C30" s="83"/>
      <c r="D30" s="3"/>
      <c r="E30" s="15"/>
      <c r="F30" s="3"/>
      <c r="G30" s="15"/>
      <c r="H30" s="4"/>
      <c r="I30" s="3"/>
      <c r="J30" s="12"/>
      <c r="K30" s="3"/>
      <c r="L30" s="3"/>
      <c r="M30" s="3"/>
      <c r="N30" s="3"/>
      <c r="O30" s="3"/>
      <c r="P30" s="3"/>
      <c r="Q30" s="4"/>
    </row>
    <row r="31" spans="1:17" s="5" customFormat="1" ht="40" customHeight="1" x14ac:dyDescent="0.35">
      <c r="A31" s="12"/>
      <c r="B31" s="3"/>
      <c r="C31" s="3"/>
      <c r="D31" s="44"/>
      <c r="E31" s="17"/>
      <c r="F31" s="44"/>
      <c r="G31" s="17"/>
      <c r="H31" s="45"/>
      <c r="I31" s="17"/>
      <c r="J31" s="12"/>
      <c r="K31" s="3"/>
      <c r="L31" s="3"/>
      <c r="M31" s="44"/>
      <c r="N31" s="17"/>
      <c r="O31" s="44"/>
      <c r="P31" s="17"/>
      <c r="Q31" s="45"/>
    </row>
    <row r="32" spans="1:17" s="5" customFormat="1" ht="40" customHeight="1" thickBot="1" x14ac:dyDescent="0.4">
      <c r="A32" s="46"/>
      <c r="B32" s="47"/>
      <c r="C32" s="47"/>
      <c r="D32" s="86" t="s">
        <v>2</v>
      </c>
      <c r="E32" s="87"/>
      <c r="F32" s="86" t="s">
        <v>2</v>
      </c>
      <c r="G32" s="87"/>
      <c r="H32" s="88" t="s">
        <v>2</v>
      </c>
      <c r="I32" s="10"/>
      <c r="J32" s="46"/>
      <c r="K32" s="47"/>
      <c r="L32" s="47"/>
      <c r="M32" s="86" t="s">
        <v>2</v>
      </c>
      <c r="N32" s="87"/>
      <c r="O32" s="86" t="s">
        <v>2</v>
      </c>
      <c r="P32" s="87"/>
      <c r="Q32" s="88" t="s">
        <v>2</v>
      </c>
    </row>
    <row r="33" spans="1:18" s="5" customFormat="1" ht="15" customHeight="1" thickBot="1" x14ac:dyDescent="0.4">
      <c r="A33" s="10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03"/>
    </row>
    <row r="34" spans="1:18" s="5" customFormat="1" ht="45" customHeight="1" x14ac:dyDescent="0.35">
      <c r="A34" s="122" t="s">
        <v>13</v>
      </c>
      <c r="B34" s="123"/>
      <c r="C34" s="81"/>
      <c r="D34" s="94" t="s">
        <v>14</v>
      </c>
      <c r="E34" s="80"/>
      <c r="F34" s="94" t="s">
        <v>15</v>
      </c>
      <c r="G34" s="80"/>
      <c r="H34" s="95" t="s">
        <v>18</v>
      </c>
      <c r="I34" s="3"/>
      <c r="J34" s="48"/>
      <c r="K34" s="49"/>
      <c r="L34" s="49"/>
      <c r="M34" s="89"/>
      <c r="N34" s="49"/>
      <c r="O34" s="49"/>
      <c r="P34" s="49"/>
      <c r="Q34" s="50"/>
    </row>
    <row r="35" spans="1:18" s="5" customFormat="1" ht="45" customHeight="1" x14ac:dyDescent="0.35">
      <c r="A35" s="120" t="s">
        <v>26</v>
      </c>
      <c r="B35" s="121"/>
      <c r="C35" s="6"/>
      <c r="D35" s="25"/>
      <c r="E35" s="6"/>
      <c r="F35" s="25"/>
      <c r="G35" s="6"/>
      <c r="H35" s="28"/>
      <c r="I35" s="3"/>
      <c r="J35" s="51"/>
      <c r="K35" s="52" t="s">
        <v>49</v>
      </c>
      <c r="L35" s="52"/>
      <c r="M35" s="90">
        <f>+H39</f>
        <v>100000</v>
      </c>
      <c r="N35" s="158" t="s">
        <v>56</v>
      </c>
      <c r="O35" s="158"/>
      <c r="P35" s="158"/>
      <c r="Q35" s="159"/>
    </row>
    <row r="36" spans="1:18" s="5" customFormat="1" ht="45" customHeight="1" x14ac:dyDescent="0.35">
      <c r="A36" s="120" t="s">
        <v>25</v>
      </c>
      <c r="B36" s="121"/>
      <c r="C36" s="6"/>
      <c r="D36" s="25"/>
      <c r="E36" s="6"/>
      <c r="F36" s="25"/>
      <c r="G36" s="6"/>
      <c r="H36" s="28"/>
      <c r="I36" s="3"/>
      <c r="J36" s="157" t="s">
        <v>57</v>
      </c>
      <c r="K36" s="158"/>
      <c r="L36" s="158"/>
      <c r="M36" s="158"/>
      <c r="N36" s="158"/>
      <c r="O36" s="158"/>
      <c r="P36" s="158"/>
      <c r="Q36" s="159"/>
    </row>
    <row r="37" spans="1:18" s="5" customFormat="1" ht="45" customHeight="1" x14ac:dyDescent="0.35">
      <c r="A37" s="120" t="s">
        <v>42</v>
      </c>
      <c r="B37" s="121"/>
      <c r="C37" s="6"/>
      <c r="D37" s="25"/>
      <c r="E37" s="6"/>
      <c r="F37" s="25"/>
      <c r="G37" s="6"/>
      <c r="H37" s="28"/>
      <c r="I37" s="3"/>
      <c r="J37" s="157" t="s">
        <v>61</v>
      </c>
      <c r="K37" s="158"/>
      <c r="L37" s="158"/>
      <c r="M37" s="158"/>
      <c r="N37" s="158"/>
      <c r="O37" s="158"/>
      <c r="P37" s="158"/>
      <c r="Q37" s="159"/>
    </row>
    <row r="38" spans="1:18" s="5" customFormat="1" ht="45" customHeight="1" x14ac:dyDescent="0.35">
      <c r="A38" s="124" t="s">
        <v>24</v>
      </c>
      <c r="B38" s="125"/>
      <c r="C38" s="6"/>
      <c r="D38" s="25"/>
      <c r="E38" s="6"/>
      <c r="F38" s="25"/>
      <c r="G38" s="6"/>
      <c r="H38" s="28"/>
      <c r="I38" s="3"/>
      <c r="J38" s="157" t="s">
        <v>50</v>
      </c>
      <c r="K38" s="158"/>
      <c r="L38" s="158"/>
      <c r="M38" s="158"/>
      <c r="N38" s="158"/>
      <c r="O38" s="158"/>
      <c r="P38" s="158"/>
      <c r="Q38" s="159"/>
    </row>
    <row r="39" spans="1:18" ht="45" customHeight="1" x14ac:dyDescent="0.25">
      <c r="A39" s="120" t="s">
        <v>28</v>
      </c>
      <c r="B39" s="121"/>
      <c r="C39" s="6"/>
      <c r="D39" s="53">
        <f>+D28+M21+M28</f>
        <v>100000</v>
      </c>
      <c r="E39" s="54"/>
      <c r="F39" s="53">
        <f>+F28+O21+O28</f>
        <v>100000</v>
      </c>
      <c r="G39" s="27"/>
      <c r="H39" s="55">
        <f>+H28+Q21+Q28</f>
        <v>100000</v>
      </c>
      <c r="I39" s="56"/>
      <c r="J39" s="161" t="s">
        <v>51</v>
      </c>
      <c r="K39" s="162"/>
      <c r="L39" s="162"/>
      <c r="M39" s="162"/>
      <c r="N39" s="162"/>
      <c r="O39" s="162"/>
      <c r="P39" s="162"/>
      <c r="Q39" s="163"/>
    </row>
    <row r="40" spans="1:18" ht="45" customHeight="1" x14ac:dyDescent="0.25">
      <c r="A40" s="120" t="s">
        <v>29</v>
      </c>
      <c r="B40" s="121"/>
      <c r="C40" s="6"/>
      <c r="D40" s="25"/>
      <c r="E40" s="6"/>
      <c r="F40" s="25"/>
      <c r="G40" s="6"/>
      <c r="H40" s="28"/>
      <c r="I40" s="56"/>
      <c r="J40" s="57"/>
      <c r="K40" s="15"/>
      <c r="L40" s="15"/>
      <c r="P40" s="15"/>
      <c r="Q40" s="58"/>
    </row>
    <row r="41" spans="1:18" ht="40" customHeight="1" thickBot="1" x14ac:dyDescent="0.4">
      <c r="A41" s="59"/>
      <c r="B41" s="60"/>
      <c r="C41" s="3"/>
      <c r="D41" s="3"/>
      <c r="E41" s="3"/>
      <c r="F41" s="3"/>
      <c r="G41" s="3"/>
      <c r="H41" s="4"/>
      <c r="I41" s="56"/>
      <c r="J41" s="91"/>
      <c r="K41" s="56"/>
      <c r="L41" s="56"/>
      <c r="P41" s="56"/>
      <c r="Q41" s="61"/>
    </row>
    <row r="42" spans="1:18" ht="40" customHeight="1" x14ac:dyDescent="0.35">
      <c r="A42" s="41" t="s">
        <v>44</v>
      </c>
      <c r="B42" s="42"/>
      <c r="C42" s="42"/>
      <c r="D42" s="42"/>
      <c r="E42" s="42"/>
      <c r="F42" s="42"/>
      <c r="G42" s="42"/>
      <c r="H42" s="43"/>
      <c r="I42" s="56"/>
      <c r="J42" s="12"/>
      <c r="K42" s="56"/>
      <c r="L42" s="56"/>
      <c r="M42" s="164"/>
      <c r="N42" s="164"/>
      <c r="O42" s="164"/>
      <c r="P42" s="56"/>
      <c r="Q42" s="61"/>
    </row>
    <row r="43" spans="1:18" ht="40" customHeight="1" x14ac:dyDescent="0.35">
      <c r="A43" s="62"/>
      <c r="B43" s="3"/>
      <c r="C43" s="3"/>
      <c r="D43" s="3"/>
      <c r="E43" s="3"/>
      <c r="F43" s="3"/>
      <c r="G43" s="3"/>
      <c r="H43" s="4"/>
      <c r="I43" s="56"/>
      <c r="J43" s="12"/>
      <c r="K43" s="56"/>
      <c r="L43" s="56"/>
      <c r="M43" s="165" t="s">
        <v>2</v>
      </c>
      <c r="N43" s="165"/>
      <c r="O43" s="165"/>
      <c r="P43" s="56"/>
      <c r="Q43" s="61"/>
    </row>
    <row r="44" spans="1:18" ht="40" customHeight="1" x14ac:dyDescent="0.35">
      <c r="A44" s="62"/>
      <c r="B44" s="56"/>
      <c r="C44" s="56"/>
      <c r="D44" s="63"/>
      <c r="E44" s="63"/>
      <c r="F44" s="56"/>
      <c r="G44" s="56"/>
      <c r="H44" s="61"/>
      <c r="I44" s="56"/>
      <c r="J44" s="62"/>
      <c r="K44" s="56"/>
      <c r="L44" s="56"/>
      <c r="M44" s="160" t="s">
        <v>12</v>
      </c>
      <c r="N44" s="160"/>
      <c r="O44" s="160"/>
      <c r="P44" s="56"/>
      <c r="Q44" s="4"/>
    </row>
    <row r="45" spans="1:18" ht="40" customHeight="1" thickBot="1" x14ac:dyDescent="0.3">
      <c r="A45" s="64"/>
      <c r="B45" s="65"/>
      <c r="C45" s="65"/>
      <c r="D45" s="66"/>
      <c r="E45" s="66"/>
      <c r="F45" s="65"/>
      <c r="G45" s="65"/>
      <c r="H45" s="67"/>
      <c r="J45" s="64"/>
      <c r="K45" s="65"/>
      <c r="L45" s="65"/>
      <c r="M45" s="65"/>
      <c r="N45" s="65"/>
      <c r="O45" s="65"/>
      <c r="P45" s="65"/>
      <c r="Q45" s="67"/>
      <c r="R45" s="68"/>
    </row>
    <row r="46" spans="1:18" ht="15" customHeight="1" x14ac:dyDescent="0.25">
      <c r="D46" s="63"/>
      <c r="E46" s="63"/>
      <c r="R46" s="68"/>
    </row>
    <row r="47" spans="1:18" ht="15" customHeight="1" x14ac:dyDescent="0.25">
      <c r="D47" s="63"/>
      <c r="E47" s="63"/>
    </row>
  </sheetData>
  <sheetProtection algorithmName="SHA-512" hashValue="CgPRFd2BJz6ngL+vT+qJ76sCyFN89yG7KJNlkxGpa0NsZ8774NGRPGu6XrXDqkxw+kcZLjY2WKHtCbHd1wh4xQ==" saltValue="H+kAqhUDiT5CcNO5MQBMgQ==" spinCount="100000" sheet="1" objects="1" scenarios="1"/>
  <mergeCells count="37">
    <mergeCell ref="J36:Q36"/>
    <mergeCell ref="J37:Q37"/>
    <mergeCell ref="M44:O44"/>
    <mergeCell ref="N35:Q35"/>
    <mergeCell ref="J38:Q38"/>
    <mergeCell ref="J39:Q39"/>
    <mergeCell ref="M42:O42"/>
    <mergeCell ref="M43:O43"/>
    <mergeCell ref="A1:C1"/>
    <mergeCell ref="K1:L1"/>
    <mergeCell ref="J15:J22"/>
    <mergeCell ref="J24:J29"/>
    <mergeCell ref="A5:D5"/>
    <mergeCell ref="A6:D6"/>
    <mergeCell ref="B11:D11"/>
    <mergeCell ref="A15:A29"/>
    <mergeCell ref="D1:F1"/>
    <mergeCell ref="F11:H11"/>
    <mergeCell ref="F12:H12"/>
    <mergeCell ref="F13:H13"/>
    <mergeCell ref="A3:Q3"/>
    <mergeCell ref="K12:M12"/>
    <mergeCell ref="K13:M13"/>
    <mergeCell ref="O11:Q11"/>
    <mergeCell ref="O12:Q12"/>
    <mergeCell ref="O13:Q13"/>
    <mergeCell ref="K11:M11"/>
    <mergeCell ref="A7:D7"/>
    <mergeCell ref="B12:D12"/>
    <mergeCell ref="B13:D13"/>
    <mergeCell ref="A40:B40"/>
    <mergeCell ref="A34:B34"/>
    <mergeCell ref="A35:B35"/>
    <mergeCell ref="A36:B36"/>
    <mergeCell ref="A37:B37"/>
    <mergeCell ref="A38:B38"/>
    <mergeCell ref="A39:B39"/>
  </mergeCells>
  <dataValidations disablePrompts="1" count="1">
    <dataValidation type="list" allowBlank="1" showInputMessage="1" showErrorMessage="1" sqref="D1:F1">
      <formula1>Cines</formula1>
    </dataValidation>
  </dataValidations>
  <printOptions horizontalCentered="1" verticalCentered="1"/>
  <pageMargins left="0.59055118110236227" right="0.39370078740157483" top="0.59055118110236227" bottom="0.59055118110236227" header="0.19685039370078741" footer="0.19685039370078741"/>
  <pageSetup scale="40" orientation="portrait" horizontalDpi="300" verticalDpi="300" r:id="rId1"/>
  <headerFooter>
    <oddHeader>&amp;L&amp;G&amp;C&amp;"TT Norms,Regular"&amp;12&amp;K08285BFORMULARIO DE ENTREGA DE FONDOS
CONTEO DE SAFE, PETTY CASH Y FONDO PARA DIFERENCIAS DE CAJA
&amp;11&amp;KFFC000AR-TRA-FT-FON-02</oddHeader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view="pageLayout" zoomScale="55" zoomScaleNormal="100" zoomScalePageLayoutView="55" workbookViewId="0">
      <selection activeCell="A4" sqref="A4:D4"/>
    </sheetView>
  </sheetViews>
  <sheetFormatPr defaultColWidth="11.6328125" defaultRowHeight="15" x14ac:dyDescent="0.3"/>
  <cols>
    <col min="1" max="1" width="14" style="107" customWidth="1"/>
    <col min="2" max="2" width="22.1796875" style="107" customWidth="1"/>
    <col min="3" max="3" width="27.6328125" style="107" customWidth="1"/>
    <col min="4" max="4" width="26.7265625" style="107" customWidth="1"/>
    <col min="5" max="16384" width="11.6328125" style="107"/>
  </cols>
  <sheetData>
    <row r="1" spans="1:4" x14ac:dyDescent="0.3">
      <c r="A1" s="106"/>
      <c r="B1" s="106"/>
      <c r="C1" s="106"/>
      <c r="D1" s="106"/>
    </row>
    <row r="2" spans="1:4" s="108" customFormat="1" x14ac:dyDescent="0.35">
      <c r="A2" s="178" t="s">
        <v>88</v>
      </c>
      <c r="B2" s="178"/>
      <c r="C2" s="178"/>
      <c r="D2" s="178"/>
    </row>
    <row r="3" spans="1:4" s="108" customFormat="1" ht="36.5" customHeight="1" x14ac:dyDescent="0.35">
      <c r="A3" s="179" t="s">
        <v>89</v>
      </c>
      <c r="B3" s="179"/>
      <c r="C3" s="179"/>
      <c r="D3" s="179"/>
    </row>
    <row r="4" spans="1:4" ht="119.25" customHeight="1" x14ac:dyDescent="0.3">
      <c r="A4" s="180"/>
      <c r="B4" s="180"/>
      <c r="C4" s="180"/>
      <c r="D4" s="180"/>
    </row>
    <row r="5" spans="1:4" x14ac:dyDescent="0.3">
      <c r="A5" s="181" t="s">
        <v>62</v>
      </c>
      <c r="B5" s="181"/>
      <c r="C5" s="181"/>
      <c r="D5" s="181"/>
    </row>
    <row r="6" spans="1:4" x14ac:dyDescent="0.3">
      <c r="A6" s="182" t="s">
        <v>63</v>
      </c>
      <c r="B6" s="182"/>
      <c r="C6" s="182"/>
      <c r="D6" s="182"/>
    </row>
    <row r="7" spans="1:4" ht="99.4" customHeight="1" x14ac:dyDescent="0.3">
      <c r="A7" s="183" t="s">
        <v>64</v>
      </c>
      <c r="B7" s="183"/>
      <c r="C7" s="183"/>
      <c r="D7" s="183"/>
    </row>
    <row r="8" spans="1:4" ht="212.9" customHeight="1" x14ac:dyDescent="0.3">
      <c r="A8" s="183" t="s">
        <v>65</v>
      </c>
      <c r="B8" s="183"/>
      <c r="C8" s="183"/>
      <c r="D8" s="183"/>
    </row>
    <row r="9" spans="1:4" ht="99.4" customHeight="1" x14ac:dyDescent="0.3">
      <c r="A9" s="184" t="s">
        <v>66</v>
      </c>
      <c r="B9" s="184"/>
      <c r="C9" s="184"/>
      <c r="D9" s="184"/>
    </row>
    <row r="10" spans="1:4" ht="53.5" customHeight="1" thickBot="1" x14ac:dyDescent="0.35">
      <c r="A10" s="185"/>
      <c r="B10" s="185"/>
      <c r="C10" s="185"/>
      <c r="D10" s="185"/>
    </row>
    <row r="11" spans="1:4" x14ac:dyDescent="0.3">
      <c r="A11" s="106"/>
      <c r="B11" s="106"/>
      <c r="C11" s="106"/>
      <c r="D11" s="106"/>
    </row>
    <row r="12" spans="1:4" x14ac:dyDescent="0.3">
      <c r="A12" s="176" t="s">
        <v>67</v>
      </c>
      <c r="B12" s="177"/>
      <c r="C12" s="177"/>
      <c r="D12" s="177"/>
    </row>
    <row r="13" spans="1:4" ht="7.5" customHeight="1" x14ac:dyDescent="0.3">
      <c r="A13" s="109"/>
      <c r="B13" s="110"/>
      <c r="C13" s="110"/>
      <c r="D13" s="110"/>
    </row>
    <row r="14" spans="1:4" s="112" customFormat="1" ht="12.5" x14ac:dyDescent="0.25">
      <c r="A14" s="186" t="s">
        <v>68</v>
      </c>
      <c r="B14" s="186"/>
      <c r="C14" s="111" t="s">
        <v>69</v>
      </c>
      <c r="D14" s="111" t="s">
        <v>70</v>
      </c>
    </row>
    <row r="15" spans="1:4" ht="69.75" customHeight="1" x14ac:dyDescent="0.3">
      <c r="A15" s="113" t="s">
        <v>71</v>
      </c>
      <c r="B15" s="113" t="s">
        <v>72</v>
      </c>
      <c r="C15" s="113" t="s">
        <v>73</v>
      </c>
      <c r="D15" s="113"/>
    </row>
    <row r="16" spans="1:4" ht="69.75" customHeight="1" x14ac:dyDescent="0.3">
      <c r="A16" s="113" t="s">
        <v>74</v>
      </c>
      <c r="B16" s="113" t="s">
        <v>75</v>
      </c>
      <c r="C16" s="113" t="s">
        <v>76</v>
      </c>
      <c r="D16" s="113"/>
    </row>
    <row r="17" spans="1:4" ht="69.75" customHeight="1" x14ac:dyDescent="0.3">
      <c r="A17" s="113" t="s">
        <v>77</v>
      </c>
      <c r="B17" s="113" t="s">
        <v>78</v>
      </c>
      <c r="C17" s="113" t="s">
        <v>79</v>
      </c>
      <c r="D17" s="113"/>
    </row>
    <row r="19" spans="1:4" x14ac:dyDescent="0.3">
      <c r="A19" s="176" t="s">
        <v>80</v>
      </c>
      <c r="B19" s="177"/>
      <c r="C19" s="177"/>
      <c r="D19" s="177"/>
    </row>
    <row r="20" spans="1:4" ht="7.5" customHeight="1" x14ac:dyDescent="0.3">
      <c r="A20" s="109"/>
      <c r="B20" s="110"/>
      <c r="C20" s="110"/>
      <c r="D20" s="110"/>
    </row>
    <row r="21" spans="1:4" x14ac:dyDescent="0.3">
      <c r="A21" s="114" t="s">
        <v>81</v>
      </c>
      <c r="B21" s="166" t="s">
        <v>82</v>
      </c>
      <c r="C21" s="166"/>
      <c r="D21" s="115" t="s">
        <v>83</v>
      </c>
    </row>
    <row r="22" spans="1:4" ht="30" customHeight="1" x14ac:dyDescent="0.3">
      <c r="A22" s="116">
        <v>0</v>
      </c>
      <c r="B22" s="167" t="s">
        <v>84</v>
      </c>
      <c r="C22" s="167"/>
      <c r="D22" s="117">
        <v>43693</v>
      </c>
    </row>
    <row r="23" spans="1:4" ht="56.75" customHeight="1" x14ac:dyDescent="0.3">
      <c r="A23" s="116">
        <v>1</v>
      </c>
      <c r="B23" s="167" t="s">
        <v>85</v>
      </c>
      <c r="C23" s="167"/>
      <c r="D23" s="117">
        <v>43825</v>
      </c>
    </row>
    <row r="24" spans="1:4" ht="33.5" customHeight="1" x14ac:dyDescent="0.3">
      <c r="A24" s="168">
        <v>2</v>
      </c>
      <c r="B24" s="170" t="s">
        <v>86</v>
      </c>
      <c r="C24" s="170"/>
      <c r="D24" s="171">
        <v>44559</v>
      </c>
    </row>
    <row r="25" spans="1:4" ht="33.5" customHeight="1" x14ac:dyDescent="0.3">
      <c r="A25" s="168"/>
      <c r="B25" s="172" t="s">
        <v>87</v>
      </c>
      <c r="C25" s="173"/>
      <c r="D25" s="171"/>
    </row>
    <row r="26" spans="1:4" ht="48" customHeight="1" x14ac:dyDescent="0.3">
      <c r="A26" s="168"/>
      <c r="B26" s="172" t="s">
        <v>90</v>
      </c>
      <c r="C26" s="173"/>
      <c r="D26" s="171"/>
    </row>
    <row r="27" spans="1:4" ht="58" customHeight="1" x14ac:dyDescent="0.3">
      <c r="A27" s="168"/>
      <c r="B27" s="172" t="s">
        <v>92</v>
      </c>
      <c r="C27" s="173"/>
      <c r="D27" s="171"/>
    </row>
    <row r="28" spans="1:4" ht="33.5" customHeight="1" x14ac:dyDescent="0.3">
      <c r="A28" s="169"/>
      <c r="B28" s="174" t="s">
        <v>91</v>
      </c>
      <c r="C28" s="175"/>
      <c r="D28" s="169"/>
    </row>
    <row r="33" spans="1:4" ht="15.5" thickBot="1" x14ac:dyDescent="0.35">
      <c r="A33" s="118"/>
      <c r="B33" s="118"/>
      <c r="C33" s="118"/>
      <c r="D33" s="118"/>
    </row>
  </sheetData>
  <sheetProtection algorithmName="SHA-512" hashValue="jxIn0hRemIKgCLLDa2sOa8pdMtfT1oCk5qzpysgRI8UQ/gh6qVcW/FpxBHMa8+bBypSWJbBSstrO+Nc9xjHjmA==" saltValue="sMqcJ6Si4cCyqLAgd9xs5w==" spinCount="100000" sheet="1" selectLockedCells="1"/>
  <protectedRanges>
    <protectedRange sqref="A2:D3" name="Rango1"/>
    <protectedRange sqref="A31:D33 A14:D28 D29:D30 E14:XFD36" name="Rango2"/>
  </protectedRanges>
  <mergeCells count="22">
    <mergeCell ref="A19:D19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2:D12"/>
    <mergeCell ref="A14:B14"/>
    <mergeCell ref="D24:D28"/>
    <mergeCell ref="B25:C25"/>
    <mergeCell ref="B27:C27"/>
    <mergeCell ref="B28:C28"/>
    <mergeCell ref="B26:C26"/>
    <mergeCell ref="B21:C21"/>
    <mergeCell ref="B22:C22"/>
    <mergeCell ref="B23:C23"/>
    <mergeCell ref="A24:A28"/>
    <mergeCell ref="B24:C24"/>
  </mergeCells>
  <pageMargins left="0.70866141732283472" right="0.70866141732283472" top="0.98425196850393704" bottom="0.59055118110236227" header="0.19685039370078741" footer="0.19685039370078741"/>
  <pageSetup scale="99" orientation="portrait" r:id="rId1"/>
  <headerFooter>
    <oddHeader>&amp;L&amp;G&amp;C&amp;"TT Norms,Regular"&amp;10&amp;K08285BFORMULARIO DE ENTREGA DE FONDOS
CONTEO DE SAFE, PETTY CASH Y
FONDO PARA DIFERENCIAS DE CAJA
&amp;9&amp;KFFC000AR-TRA-FT-FON-02&amp;R&amp;"TT Norms,Regular"&amp;K08285B29/12/2021</oddHeader>
    <oddFooter>&amp;C&amp;"TT Norms,Regular"&amp;P&amp;R&amp;G</oddFooter>
  </headerFooter>
  <rowBreaks count="1" manualBreakCount="1">
    <brk id="10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Entrega de fondos</vt:lpstr>
      <vt:lpstr>Firmas y Control documental</vt:lpstr>
      <vt:lpstr>Cines</vt:lpstr>
      <vt:lpstr>'Entrega de fondos'!Print_Area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Moros</dc:creator>
  <cp:lastModifiedBy>Rafael Moros</cp:lastModifiedBy>
  <cp:lastPrinted>2021-12-29T13:36:02Z</cp:lastPrinted>
  <dcterms:created xsi:type="dcterms:W3CDTF">2018-10-17T15:27:48Z</dcterms:created>
  <dcterms:modified xsi:type="dcterms:W3CDTF">2022-01-07T12:25:41Z</dcterms:modified>
</cp:coreProperties>
</file>